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ssignment Data\ほっとスペース八王子\通常業務\授産\八障連ニュース\2014年\臨時総会\"/>
    </mc:Choice>
  </mc:AlternateContent>
  <bookViews>
    <workbookView xWindow="0" yWindow="0" windowWidth="21570" windowHeight="8160" tabRatio="713"/>
  </bookViews>
  <sheets>
    <sheet name="2013年度決算" sheetId="3" r:id="rId1"/>
    <sheet name="2014年度予算" sheetId="21" r:id="rId2"/>
    <sheet name="Sheet1" sheetId="22" r:id="rId3"/>
  </sheets>
  <definedNames>
    <definedName name="_xlnm.Print_Area" localSheetId="0">'2013年度決算'!$A$1:$H$40</definedName>
    <definedName name="_xlnm.Print_Area" localSheetId="1">'2014年度予算'!$A$2:$F$37</definedName>
  </definedNames>
  <calcPr calcId="152511"/>
</workbook>
</file>

<file path=xl/calcChain.xml><?xml version="1.0" encoding="utf-8"?>
<calcChain xmlns="http://schemas.openxmlformats.org/spreadsheetml/2006/main">
  <c r="D26" i="21" l="1"/>
  <c r="D20" i="21"/>
  <c r="D21" i="3"/>
  <c r="D17" i="3"/>
  <c r="D28" i="21" l="1"/>
  <c r="D22" i="3"/>
  <c r="E21" i="3"/>
  <c r="D8" i="3"/>
  <c r="E8" i="3" l="1"/>
  <c r="E17" i="3"/>
  <c r="E22" i="3" s="1"/>
  <c r="D23" i="3"/>
  <c r="D25" i="3" l="1"/>
  <c r="E23" i="3"/>
  <c r="E25" i="3" l="1"/>
  <c r="D30" i="21" s="1"/>
  <c r="D10" i="21" l="1"/>
  <c r="D29" i="21" l="1"/>
  <c r="D31" i="21" l="1"/>
</calcChain>
</file>

<file path=xl/sharedStrings.xml><?xml version="1.0" encoding="utf-8"?>
<sst xmlns="http://schemas.openxmlformats.org/spreadsheetml/2006/main" count="119" uniqueCount="76">
  <si>
    <t>予算額</t>
    <rPh sb="0" eb="3">
      <t>ヨサンガク</t>
    </rPh>
    <phoneticPr fontId="2"/>
  </si>
  <si>
    <t>決算額</t>
    <rPh sb="0" eb="3">
      <t>ケッサンガク</t>
    </rPh>
    <phoneticPr fontId="2"/>
  </si>
  <si>
    <t>前年度繰越金</t>
    <rPh sb="0" eb="3">
      <t>ゼンネンド</t>
    </rPh>
    <rPh sb="3" eb="6">
      <t>クリコシキン</t>
    </rPh>
    <phoneticPr fontId="2"/>
  </si>
  <si>
    <t>八王子障害者団体連絡協議会</t>
    <rPh sb="0" eb="3">
      <t>ハチオウジ</t>
    </rPh>
    <rPh sb="3" eb="6">
      <t>ショウガイシャ</t>
    </rPh>
    <rPh sb="6" eb="8">
      <t>ダンタイ</t>
    </rPh>
    <rPh sb="8" eb="10">
      <t>レンラク</t>
    </rPh>
    <rPh sb="10" eb="13">
      <t>キョウギカイ</t>
    </rPh>
    <phoneticPr fontId="2"/>
  </si>
  <si>
    <t>会計監査</t>
    <rPh sb="0" eb="2">
      <t>カイケイ</t>
    </rPh>
    <rPh sb="2" eb="4">
      <t>カンサ</t>
    </rPh>
    <phoneticPr fontId="2"/>
  </si>
  <si>
    <t>人件費</t>
    <rPh sb="0" eb="3">
      <t>ジンケンヒ</t>
    </rPh>
    <phoneticPr fontId="2"/>
  </si>
  <si>
    <t>通信費</t>
    <rPh sb="0" eb="3">
      <t>ツウシンヒ</t>
    </rPh>
    <phoneticPr fontId="2"/>
  </si>
  <si>
    <t>科目</t>
    <rPh sb="0" eb="2">
      <t>カモク</t>
    </rPh>
    <phoneticPr fontId="2"/>
  </si>
  <si>
    <t>年会費</t>
    <rPh sb="0" eb="1">
      <t>ネン</t>
    </rPh>
    <rPh sb="1" eb="3">
      <t>カイヒ</t>
    </rPh>
    <phoneticPr fontId="2"/>
  </si>
  <si>
    <t>次年度繰越金</t>
    <rPh sb="0" eb="3">
      <t>ジネンド</t>
    </rPh>
    <rPh sb="3" eb="6">
      <t>クリコシキン</t>
    </rPh>
    <phoneticPr fontId="2"/>
  </si>
  <si>
    <t>ﾎﾞｳﾘﾝｸﾞ参加費</t>
    <rPh sb="7" eb="10">
      <t>サンカヒ</t>
    </rPh>
    <phoneticPr fontId="2"/>
  </si>
  <si>
    <t>雑費</t>
    <rPh sb="0" eb="2">
      <t>ザッピ</t>
    </rPh>
    <phoneticPr fontId="2"/>
  </si>
  <si>
    <t>消耗品費</t>
    <rPh sb="0" eb="4">
      <t>ショウモウヒンヒ</t>
    </rPh>
    <phoneticPr fontId="2"/>
  </si>
  <si>
    <t>備           考</t>
    <rPh sb="0" eb="13">
      <t>ビコウ</t>
    </rPh>
    <phoneticPr fontId="2"/>
  </si>
  <si>
    <t>印刷費</t>
    <rPh sb="0" eb="2">
      <t>インサツ</t>
    </rPh>
    <rPh sb="2" eb="3">
      <t>ヒ</t>
    </rPh>
    <phoneticPr fontId="2"/>
  </si>
  <si>
    <t>監査の結果、以上相違ない事を報告致します。</t>
    <rPh sb="0" eb="2">
      <t>カンサ</t>
    </rPh>
    <rPh sb="3" eb="5">
      <t>ケッカ</t>
    </rPh>
    <rPh sb="6" eb="8">
      <t>イジョウ</t>
    </rPh>
    <rPh sb="8" eb="10">
      <t>ソウイ</t>
    </rPh>
    <rPh sb="12" eb="13">
      <t>コト</t>
    </rPh>
    <rPh sb="14" eb="16">
      <t>ホウコク</t>
    </rPh>
    <rPh sb="16" eb="17">
      <t>イタ</t>
    </rPh>
    <phoneticPr fontId="2"/>
  </si>
  <si>
    <t>以上の通り報告いたします。</t>
    <rPh sb="0" eb="2">
      <t>イジョウ</t>
    </rPh>
    <rPh sb="3" eb="4">
      <t>トオ</t>
    </rPh>
    <rPh sb="5" eb="7">
      <t>ホウコク</t>
    </rPh>
    <phoneticPr fontId="2"/>
  </si>
  <si>
    <t>会場使用料・講師謝礼</t>
    <rPh sb="0" eb="2">
      <t>カイジョウ</t>
    </rPh>
    <rPh sb="2" eb="5">
      <t>シヨウリョウ</t>
    </rPh>
    <rPh sb="6" eb="8">
      <t>コウシ</t>
    </rPh>
    <rPh sb="8" eb="10">
      <t>シャレイ</t>
    </rPh>
    <phoneticPr fontId="2"/>
  </si>
  <si>
    <t>ゲーム代・景品代</t>
    <rPh sb="3" eb="4">
      <t>ダイ</t>
    </rPh>
    <rPh sb="5" eb="7">
      <t>ケイヒン</t>
    </rPh>
    <rPh sb="7" eb="8">
      <t>ダイ</t>
    </rPh>
    <phoneticPr fontId="2"/>
  </si>
  <si>
    <t>事務報酬及び手話通訳代</t>
    <rPh sb="0" eb="2">
      <t>ジム</t>
    </rPh>
    <rPh sb="2" eb="4">
      <t>ホウシュウ</t>
    </rPh>
    <rPh sb="4" eb="5">
      <t>オヨ</t>
    </rPh>
    <rPh sb="6" eb="8">
      <t>シュワ</t>
    </rPh>
    <rPh sb="8" eb="10">
      <t>ツウヤク</t>
    </rPh>
    <rPh sb="10" eb="11">
      <t>ダイ</t>
    </rPh>
    <phoneticPr fontId="2"/>
  </si>
  <si>
    <t>会議費</t>
    <rPh sb="0" eb="3">
      <t>カイギヒ</t>
    </rPh>
    <phoneticPr fontId="2"/>
  </si>
  <si>
    <t>第４号議案</t>
    <rPh sb="0" eb="1">
      <t>ダイ</t>
    </rPh>
    <rPh sb="2" eb="3">
      <t>ゴウ</t>
    </rPh>
    <rPh sb="3" eb="5">
      <t>ギアン</t>
    </rPh>
    <phoneticPr fontId="2"/>
  </si>
  <si>
    <t>学習会費</t>
    <rPh sb="0" eb="2">
      <t>ガクシュウ</t>
    </rPh>
    <rPh sb="2" eb="3">
      <t>カイ</t>
    </rPh>
    <rPh sb="3" eb="4">
      <t>ヒ</t>
    </rPh>
    <phoneticPr fontId="2"/>
  </si>
  <si>
    <t>ホームページ製作費</t>
    <rPh sb="6" eb="9">
      <t>セイサクヒ</t>
    </rPh>
    <phoneticPr fontId="2"/>
  </si>
  <si>
    <t>福祉フォーラム費</t>
    <rPh sb="0" eb="2">
      <t>フクシ</t>
    </rPh>
    <rPh sb="7" eb="8">
      <t>ヒ</t>
    </rPh>
    <phoneticPr fontId="2"/>
  </si>
  <si>
    <t>ボウリング大会費</t>
    <rPh sb="5" eb="7">
      <t>タイカイ</t>
    </rPh>
    <rPh sb="7" eb="8">
      <t>ヒ</t>
    </rPh>
    <phoneticPr fontId="2"/>
  </si>
  <si>
    <t>ホームページ製作費</t>
    <rPh sb="6" eb="8">
      <t>セイサク</t>
    </rPh>
    <rPh sb="8" eb="9">
      <t>ヒ</t>
    </rPh>
    <phoneticPr fontId="2"/>
  </si>
  <si>
    <t>清水　栄</t>
    <rPh sb="0" eb="2">
      <t>シミズ</t>
    </rPh>
    <rPh sb="3" eb="4">
      <t>エイ</t>
    </rPh>
    <phoneticPr fontId="2"/>
  </si>
  <si>
    <t>事務局長</t>
    <rPh sb="0" eb="2">
      <t>ジム</t>
    </rPh>
    <rPh sb="2" eb="4">
      <t>キョクチョウ</t>
    </rPh>
    <phoneticPr fontId="2"/>
  </si>
  <si>
    <t>事務用品等</t>
    <rPh sb="0" eb="2">
      <t>ジム</t>
    </rPh>
    <rPh sb="2" eb="4">
      <t>ヨウヒン</t>
    </rPh>
    <rPh sb="4" eb="5">
      <t>ナド</t>
    </rPh>
    <phoneticPr fontId="2"/>
  </si>
  <si>
    <t>大会中止につき、景品払い戻し手数料</t>
    <rPh sb="0" eb="2">
      <t>タイカイ</t>
    </rPh>
    <rPh sb="2" eb="4">
      <t>チュウシ</t>
    </rPh>
    <rPh sb="8" eb="10">
      <t>ケイヒン</t>
    </rPh>
    <rPh sb="10" eb="11">
      <t>ハラ</t>
    </rPh>
    <rPh sb="12" eb="13">
      <t>モド</t>
    </rPh>
    <rPh sb="14" eb="17">
      <t>テスウリョウ</t>
    </rPh>
    <phoneticPr fontId="2"/>
  </si>
  <si>
    <t>杉浦　貢</t>
    <rPh sb="0" eb="2">
      <t>スギウラ</t>
    </rPh>
    <rPh sb="3" eb="4">
      <t>ミツグ</t>
    </rPh>
    <phoneticPr fontId="2"/>
  </si>
  <si>
    <t>会計</t>
    <rPh sb="0" eb="2">
      <t>カイケイ</t>
    </rPh>
    <phoneticPr fontId="2"/>
  </si>
  <si>
    <t>丸山　武</t>
    <rPh sb="0" eb="2">
      <t>マルヤマ</t>
    </rPh>
    <rPh sb="3" eb="4">
      <t>タケシ</t>
    </rPh>
    <phoneticPr fontId="2"/>
  </si>
  <si>
    <t>平成２６年　６月　５日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</si>
  <si>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会場使用料</t>
    <rPh sb="0" eb="2">
      <t>カイジョウ</t>
    </rPh>
    <rPh sb="2" eb="4">
      <t>シヨウ</t>
    </rPh>
    <rPh sb="4" eb="5">
      <t>リョウ</t>
    </rPh>
    <phoneticPr fontId="2"/>
  </si>
  <si>
    <t>2013年度　事業決算報告</t>
    <rPh sb="4" eb="6">
      <t>ネンド</t>
    </rPh>
    <rPh sb="7" eb="9">
      <t>ジギョウ</t>
    </rPh>
    <rPh sb="9" eb="11">
      <t>ケッサン</t>
    </rPh>
    <rPh sb="11" eb="13">
      <t>ホウコク</t>
    </rPh>
    <phoneticPr fontId="2"/>
  </si>
  <si>
    <t>雪のため中止</t>
    <rPh sb="0" eb="1">
      <t>ユキ</t>
    </rPh>
    <rPh sb="4" eb="6">
      <t>チュウシ</t>
    </rPh>
    <phoneticPr fontId="2"/>
  </si>
  <si>
    <t>通信印刷代</t>
    <rPh sb="0" eb="2">
      <t>ツウシン</t>
    </rPh>
    <rPh sb="2" eb="4">
      <t>インサツ</t>
    </rPh>
    <rPh sb="4" eb="5">
      <t>ダイ</t>
    </rPh>
    <phoneticPr fontId="2"/>
  </si>
  <si>
    <t>利子</t>
    <rPh sb="0" eb="2">
      <t>リシ</t>
    </rPh>
    <phoneticPr fontId="2"/>
  </si>
  <si>
    <t>※故茂木氏から寄付金（１５０万円）を特別基金として管理しています。　</t>
  </si>
  <si>
    <t>期首残高</t>
    <rPh sb="0" eb="2">
      <t>キシュ</t>
    </rPh>
    <rPh sb="2" eb="4">
      <t>ザンダカ</t>
    </rPh>
    <phoneticPr fontId="2"/>
  </si>
  <si>
    <t>期末残高</t>
    <rPh sb="0" eb="2">
      <t>キマツ</t>
    </rPh>
    <rPh sb="2" eb="4">
      <t>ザンダカ</t>
    </rPh>
    <phoneticPr fontId="2"/>
  </si>
  <si>
    <t>2014年度　事業予算　(案）</t>
    <rPh sb="4" eb="5">
      <t>ネン</t>
    </rPh>
    <rPh sb="5" eb="6">
      <t>ド</t>
    </rPh>
    <rPh sb="7" eb="9">
      <t>ジギョウ</t>
    </rPh>
    <rPh sb="9" eb="11">
      <t>ヨサン</t>
    </rPh>
    <rPh sb="13" eb="14">
      <t>アン</t>
    </rPh>
    <phoneticPr fontId="2"/>
  </si>
  <si>
    <t>（内訳）</t>
    <rPh sb="1" eb="3">
      <t>ウチワケ</t>
    </rPh>
    <phoneticPr fontId="2"/>
  </si>
  <si>
    <t>収　　入</t>
    <rPh sb="0" eb="1">
      <t>オサム</t>
    </rPh>
    <rPh sb="3" eb="4">
      <t>イ</t>
    </rPh>
    <phoneticPr fontId="2"/>
  </si>
  <si>
    <t>事　務　局　経　費</t>
    <rPh sb="0" eb="1">
      <t>コト</t>
    </rPh>
    <rPh sb="2" eb="3">
      <t>ツトム</t>
    </rPh>
    <rPh sb="4" eb="5">
      <t>キョク</t>
    </rPh>
    <rPh sb="6" eb="7">
      <t>ヘ</t>
    </rPh>
    <rPh sb="8" eb="9">
      <t>ヒ</t>
    </rPh>
    <phoneticPr fontId="2"/>
  </si>
  <si>
    <t>事業経費</t>
    <rPh sb="0" eb="2">
      <t>ジギョウ</t>
    </rPh>
    <rPh sb="2" eb="4">
      <t>ケイヒ</t>
    </rPh>
    <phoneticPr fontId="2"/>
  </si>
  <si>
    <t>単位（円）</t>
    <rPh sb="0" eb="2">
      <t>タンイ</t>
    </rPh>
    <rPh sb="3" eb="4">
      <t>エン</t>
    </rPh>
    <phoneticPr fontId="2"/>
  </si>
  <si>
    <t>茂木基金残高</t>
    <rPh sb="0" eb="2">
      <t>モテギ</t>
    </rPh>
    <phoneticPr fontId="2" alignment="center"/>
  </si>
  <si>
    <t>合　　　計　（Ａ）</t>
    <rPh sb="0" eb="1">
      <t>ゴウ</t>
    </rPh>
    <rPh sb="4" eb="5">
      <t>ケイ</t>
    </rPh>
    <phoneticPr fontId="2"/>
  </si>
  <si>
    <t>前年度繰越金　</t>
    <rPh sb="0" eb="3">
      <t>ゼンネンド</t>
    </rPh>
    <rPh sb="3" eb="6">
      <t>クリコシキン</t>
    </rPh>
    <phoneticPr fontId="2"/>
  </si>
  <si>
    <t>支払手数料</t>
    <rPh sb="0" eb="2">
      <t>シハライ</t>
    </rPh>
    <rPh sb="2" eb="5">
      <t>テスウリョウ</t>
    </rPh>
    <phoneticPr fontId="2"/>
  </si>
  <si>
    <t>会費振込手数料（八障連負担分）・振込用紙印字代</t>
    <rPh sb="16" eb="18">
      <t>フリコミ</t>
    </rPh>
    <rPh sb="18" eb="20">
      <t>ヨウシ</t>
    </rPh>
    <rPh sb="20" eb="22">
      <t>インジ</t>
    </rPh>
    <rPh sb="22" eb="23">
      <t>ダイ</t>
    </rPh>
    <phoneticPr fontId="2"/>
  </si>
  <si>
    <t>委託費</t>
    <rPh sb="0" eb="3">
      <t>イタクヒ</t>
    </rPh>
    <phoneticPr fontId="2"/>
  </si>
  <si>
    <t>通信印刷発送作業</t>
    <rPh sb="0" eb="2">
      <t>ツウシン</t>
    </rPh>
    <rPh sb="2" eb="4">
      <t>インサツ</t>
    </rPh>
    <rPh sb="4" eb="6">
      <t>ハッソウ</t>
    </rPh>
    <rPh sb="6" eb="8">
      <t>サギョウ</t>
    </rPh>
    <phoneticPr fontId="2"/>
  </si>
  <si>
    <t>通所系33＠1万5千円/相談・生活支援・放課後デイ15＠7千円/GH・任意22＠3千/団体賛12＠3千円/個人賛9＠2千円</t>
    <phoneticPr fontId="2"/>
  </si>
  <si>
    <t>計</t>
    <rPh sb="0" eb="1">
      <t>ケイ</t>
    </rPh>
    <phoneticPr fontId="2"/>
  </si>
  <si>
    <t>会場使用料・お茶代</t>
    <rPh sb="0" eb="2">
      <t>カイジョウ</t>
    </rPh>
    <rPh sb="2" eb="5">
      <t>シヨウリョウ</t>
    </rPh>
    <rPh sb="7" eb="9">
      <t>チャダイ</t>
    </rPh>
    <phoneticPr fontId="2"/>
  </si>
  <si>
    <t>予　備　費</t>
    <rPh sb="0" eb="1">
      <t>ヨ</t>
    </rPh>
    <rPh sb="2" eb="3">
      <t>ソナエ</t>
    </rPh>
    <rPh sb="4" eb="5">
      <t>ヒ</t>
    </rPh>
    <phoneticPr fontId="2"/>
  </si>
  <si>
    <t>雑収入</t>
    <rPh sb="0" eb="3">
      <t>ザッシュウニュウ</t>
    </rPh>
    <phoneticPr fontId="2"/>
  </si>
  <si>
    <t>ＰＣソフト</t>
    <phoneticPr fontId="2"/>
  </si>
  <si>
    <t>単位（円）</t>
    <phoneticPr fontId="2"/>
  </si>
  <si>
    <t>支　　　　　　　　出</t>
    <rPh sb="0" eb="1">
      <t>シ</t>
    </rPh>
    <rPh sb="9" eb="10">
      <t>デ</t>
    </rPh>
    <phoneticPr fontId="2"/>
  </si>
  <si>
    <t>支　　　　　　　出</t>
    <rPh sb="0" eb="1">
      <t>シ</t>
    </rPh>
    <rPh sb="8" eb="9">
      <t>デ</t>
    </rPh>
    <phoneticPr fontId="2"/>
  </si>
  <si>
    <t>第１号議案</t>
    <rPh sb="0" eb="1">
      <t>ダイ</t>
    </rPh>
    <rPh sb="2" eb="3">
      <t>ゴウ</t>
    </rPh>
    <rPh sb="3" eb="5">
      <t>ギアン</t>
    </rPh>
    <phoneticPr fontId="2"/>
  </si>
  <si>
    <t>事務局通信費</t>
    <rPh sb="0" eb="2">
      <t>ジム</t>
    </rPh>
    <rPh sb="2" eb="3">
      <t>キョク</t>
    </rPh>
    <rPh sb="3" eb="6">
      <t>ツウシンヒ</t>
    </rPh>
    <phoneticPr fontId="2"/>
  </si>
  <si>
    <t>携帯・プロバイダ料</t>
    <rPh sb="0" eb="2">
      <t>ケイタイ</t>
    </rPh>
    <rPh sb="8" eb="9">
      <t>リョウ</t>
    </rPh>
    <phoneticPr fontId="2"/>
  </si>
  <si>
    <t>第２号議案</t>
    <rPh sb="0" eb="1">
      <t>ダイ</t>
    </rPh>
    <rPh sb="2" eb="3">
      <t>ゴウ</t>
    </rPh>
    <rPh sb="3" eb="5">
      <t>ギアン</t>
    </rPh>
    <phoneticPr fontId="2"/>
  </si>
  <si>
    <t>手話通訳費</t>
    <rPh sb="0" eb="2">
      <t>シュワ</t>
    </rPh>
    <rPh sb="2" eb="4">
      <t>ツウヤク</t>
    </rPh>
    <rPh sb="4" eb="5">
      <t>ヒ</t>
    </rPh>
    <phoneticPr fontId="2"/>
  </si>
  <si>
    <t>事務報酬</t>
    <rPh sb="0" eb="2">
      <t>ジム</t>
    </rPh>
    <rPh sb="2" eb="4">
      <t>ホウシュウ</t>
    </rPh>
    <phoneticPr fontId="2"/>
  </si>
  <si>
    <t>2万円1件/1万5千円32件/7千円15件/6千円1件/3千円25件/2千円/7件/千5百円1件(前年度分2万円1件・2千円1件）</t>
    <rPh sb="1" eb="2">
      <t>マン</t>
    </rPh>
    <rPh sb="2" eb="3">
      <t>エン</t>
    </rPh>
    <rPh sb="4" eb="5">
      <t>ケン</t>
    </rPh>
    <rPh sb="7" eb="8">
      <t>マン</t>
    </rPh>
    <rPh sb="9" eb="11">
      <t>センエン</t>
    </rPh>
    <rPh sb="13" eb="14">
      <t>ケン</t>
    </rPh>
    <rPh sb="16" eb="18">
      <t>センエン</t>
    </rPh>
    <rPh sb="20" eb="21">
      <t>ケン</t>
    </rPh>
    <rPh sb="23" eb="25">
      <t>センエン</t>
    </rPh>
    <rPh sb="26" eb="27">
      <t>ケン</t>
    </rPh>
    <rPh sb="29" eb="31">
      <t>ゼンエン</t>
    </rPh>
    <rPh sb="33" eb="34">
      <t>ケン</t>
    </rPh>
    <rPh sb="36" eb="38">
      <t>センエン</t>
    </rPh>
    <rPh sb="40" eb="41">
      <t>ケン</t>
    </rPh>
    <rPh sb="42" eb="43">
      <t>セン</t>
    </rPh>
    <rPh sb="44" eb="45">
      <t>ヒャク</t>
    </rPh>
    <rPh sb="45" eb="46">
      <t>エン</t>
    </rPh>
    <rPh sb="47" eb="48">
      <t>ケン</t>
    </rPh>
    <rPh sb="49" eb="52">
      <t>ゼンネンド</t>
    </rPh>
    <rPh sb="52" eb="53">
      <t>ブン</t>
    </rPh>
    <rPh sb="54" eb="56">
      <t>マンエン</t>
    </rPh>
    <rPh sb="57" eb="58">
      <t>ケン</t>
    </rPh>
    <rPh sb="60" eb="62">
      <t>センエン</t>
    </rPh>
    <rPh sb="63" eb="64">
      <t>ケン</t>
    </rPh>
    <phoneticPr fontId="2"/>
  </si>
  <si>
    <t>通信送料・通信委託先への振込手数料</t>
    <rPh sb="0" eb="2">
      <t>ツウシン</t>
    </rPh>
    <rPh sb="2" eb="4">
      <t>ソウリョウ</t>
    </rPh>
    <rPh sb="5" eb="7">
      <t>ツウシン</t>
    </rPh>
    <rPh sb="7" eb="9">
      <t>イタク</t>
    </rPh>
    <rPh sb="9" eb="10">
      <t>サキ</t>
    </rPh>
    <rPh sb="12" eb="14">
      <t>フリコミ</t>
    </rPh>
    <rPh sb="14" eb="17">
      <t>テスウリョウ</t>
    </rPh>
    <phoneticPr fontId="2"/>
  </si>
  <si>
    <t>通信送料・通信委託先への振込手数料</t>
    <rPh sb="0" eb="2">
      <t>ツウシン</t>
    </rPh>
    <rPh sb="2" eb="4">
      <t>ソウリョウ</t>
    </rPh>
    <rPh sb="5" eb="7">
      <t>ツウシン</t>
    </rPh>
    <phoneticPr fontId="2"/>
  </si>
  <si>
    <t>合　　　計　（B）　</t>
    <rPh sb="0" eb="1">
      <t>ゴウ</t>
    </rPh>
    <rPh sb="4" eb="5">
      <t>ケイ</t>
    </rPh>
    <phoneticPr fontId="2"/>
  </si>
  <si>
    <t>当期収支差額　（Ａ）－（B）</t>
    <rPh sb="2" eb="4">
      <t>シュウシ</t>
    </rPh>
    <rPh sb="4" eb="6">
      <t>サガク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</si>
</sst>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);[Red]\(#,##0\)"/>
    <numFmt numFmtId="177" formatCode="#,##0_ "/>
    <numFmt numFmtId="178" formatCode="#,##0;&quot;▲ &quot;#,##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2" xfId="1" applyFont="1" applyBorder="1" applyAlignment="1">
      <alignment vertical="center"/>
    </xf>
    <xf numFmtId="38" fontId="3" fillId="0" borderId="10" xfId="1" applyFont="1" applyBorder="1" applyAlignment="1">
      <alignment vertical="center"/>
    </xf>
    <xf numFmtId="38" fontId="3" fillId="0" borderId="1" xfId="1" applyFont="1" applyBorder="1" applyAlignment="1">
      <alignment vertical="center"/>
    </xf>
    <xf numFmtId="38" fontId="3" fillId="0" borderId="12" xfId="1" applyFont="1" applyBorder="1" applyAlignment="1">
      <alignment vertical="center"/>
    </xf>
    <xf numFmtId="38" fontId="3" fillId="0" borderId="0" xfId="1" applyFont="1" applyAlignment="1">
      <alignment vertical="center"/>
    </xf>
    <xf numFmtId="38" fontId="3" fillId="0" borderId="14" xfId="1" applyFont="1" applyBorder="1" applyAlignment="1">
      <alignment vertical="center"/>
    </xf>
    <xf numFmtId="38" fontId="3" fillId="0" borderId="0" xfId="1" applyFont="1" applyFill="1" applyBorder="1" applyAlignment="1">
      <alignment horizontal="center" vertical="center" shrinkToFit="1"/>
    </xf>
    <xf numFmtId="41" fontId="3" fillId="0" borderId="0" xfId="0" applyNumberFormat="1" applyFont="1" applyAlignment="1">
      <alignment vertical="center"/>
    </xf>
    <xf numFmtId="38" fontId="3" fillId="0" borderId="0" xfId="1" applyFont="1" applyAlignment="1">
      <alignment horizontal="left" vertical="center" indent="2"/>
    </xf>
    <xf numFmtId="38" fontId="4" fillId="0" borderId="0" xfId="1" applyFont="1" applyAlignment="1">
      <alignment vertical="center"/>
    </xf>
    <xf numFmtId="38" fontId="1" fillId="0" borderId="8" xfId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Border="1" applyAlignment="1">
      <alignment vertical="center"/>
    </xf>
    <xf numFmtId="176" fontId="1" fillId="0" borderId="7" xfId="1" applyNumberFormat="1" applyFont="1" applyBorder="1" applyAlignment="1">
      <alignment vertical="center"/>
    </xf>
    <xf numFmtId="176" fontId="1" fillId="0" borderId="15" xfId="1" applyNumberFormat="1" applyFont="1" applyBorder="1" applyAlignment="1">
      <alignment vertical="center"/>
    </xf>
    <xf numFmtId="176" fontId="1" fillId="0" borderId="17" xfId="1" applyNumberFormat="1" applyFont="1" applyBorder="1" applyAlignment="1">
      <alignment vertical="center"/>
    </xf>
    <xf numFmtId="176" fontId="1" fillId="0" borderId="9" xfId="1" applyNumberFormat="1" applyFont="1" applyBorder="1" applyAlignment="1">
      <alignment vertical="center"/>
    </xf>
    <xf numFmtId="176" fontId="1" fillId="0" borderId="1" xfId="0" applyNumberFormat="1" applyFont="1" applyFill="1" applyBorder="1" applyAlignment="1">
      <alignment horizontal="right" vertical="center"/>
    </xf>
    <xf numFmtId="38" fontId="4" fillId="0" borderId="0" xfId="1" applyFont="1" applyFill="1" applyAlignment="1">
      <alignment vertical="center"/>
    </xf>
    <xf numFmtId="38" fontId="3" fillId="0" borderId="0" xfId="1" applyFont="1" applyFill="1" applyAlignment="1">
      <alignment vertical="center"/>
    </xf>
    <xf numFmtId="38" fontId="3" fillId="0" borderId="4" xfId="1" applyFont="1" applyFill="1" applyBorder="1" applyAlignment="1">
      <alignment horizontal="center" vertical="center"/>
    </xf>
    <xf numFmtId="176" fontId="1" fillId="0" borderId="7" xfId="1" applyNumberFormat="1" applyFont="1" applyFill="1" applyBorder="1" applyAlignment="1">
      <alignment horizontal="right" vertical="center"/>
    </xf>
    <xf numFmtId="176" fontId="1" fillId="0" borderId="15" xfId="1" applyNumberFormat="1" applyFont="1" applyFill="1" applyBorder="1" applyAlignment="1">
      <alignment horizontal="right" vertical="center"/>
    </xf>
    <xf numFmtId="38" fontId="3" fillId="0" borderId="8" xfId="1" applyFont="1" applyFill="1" applyBorder="1" applyAlignment="1">
      <alignment vertical="center"/>
    </xf>
    <xf numFmtId="176" fontId="1" fillId="0" borderId="17" xfId="1" applyNumberFormat="1" applyFont="1" applyFill="1" applyBorder="1" applyAlignment="1">
      <alignment horizontal="right" vertical="center"/>
    </xf>
    <xf numFmtId="38" fontId="3" fillId="0" borderId="10" xfId="1" applyFont="1" applyFill="1" applyBorder="1" applyAlignment="1">
      <alignment vertical="center"/>
    </xf>
    <xf numFmtId="38" fontId="3" fillId="0" borderId="2" xfId="1" applyFont="1" applyFill="1" applyBorder="1" applyAlignment="1">
      <alignment vertical="center"/>
    </xf>
    <xf numFmtId="176" fontId="1" fillId="0" borderId="1" xfId="1" applyNumberFormat="1" applyFont="1" applyFill="1" applyBorder="1" applyAlignment="1">
      <alignment horizontal="right" vertical="center"/>
    </xf>
    <xf numFmtId="38" fontId="6" fillId="0" borderId="1" xfId="1" applyFont="1" applyFill="1" applyBorder="1" applyAlignment="1">
      <alignment vertical="center"/>
    </xf>
    <xf numFmtId="38" fontId="3" fillId="0" borderId="1" xfId="1" applyFont="1" applyFill="1" applyBorder="1" applyAlignment="1">
      <alignment vertical="center"/>
    </xf>
    <xf numFmtId="176" fontId="1" fillId="0" borderId="3" xfId="1" applyNumberFormat="1" applyFont="1" applyFill="1" applyBorder="1" applyAlignment="1">
      <alignment horizontal="right" vertical="center"/>
    </xf>
    <xf numFmtId="38" fontId="3" fillId="0" borderId="12" xfId="1" applyFont="1" applyFill="1" applyBorder="1" applyAlignment="1">
      <alignment vertical="center"/>
    </xf>
    <xf numFmtId="38" fontId="3" fillId="0" borderId="13" xfId="1" applyFont="1" applyFill="1" applyBorder="1" applyAlignment="1">
      <alignment horizontal="center" vertical="center"/>
    </xf>
    <xf numFmtId="176" fontId="1" fillId="0" borderId="9" xfId="1" applyNumberFormat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vertical="center"/>
    </xf>
    <xf numFmtId="38" fontId="3" fillId="0" borderId="0" xfId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41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8" fontId="3" fillId="0" borderId="0" xfId="1" applyFont="1" applyFill="1" applyAlignment="1">
      <alignment horizontal="left" vertical="center" indent="2"/>
    </xf>
    <xf numFmtId="176" fontId="1" fillId="0" borderId="14" xfId="1" applyNumberFormat="1" applyFont="1" applyBorder="1" applyAlignment="1">
      <alignment vertical="center"/>
    </xf>
    <xf numFmtId="38" fontId="8" fillId="0" borderId="0" xfId="1" applyFont="1" applyAlignment="1">
      <alignment vertical="center"/>
    </xf>
    <xf numFmtId="176" fontId="1" fillId="0" borderId="43" xfId="1" applyNumberFormat="1" applyFont="1" applyFill="1" applyBorder="1" applyAlignment="1">
      <alignment horizontal="right" vertical="center"/>
    </xf>
    <xf numFmtId="176" fontId="1" fillId="0" borderId="47" xfId="1" applyNumberFormat="1" applyFont="1" applyFill="1" applyBorder="1" applyAlignment="1">
      <alignment horizontal="right" vertical="center"/>
    </xf>
    <xf numFmtId="176" fontId="1" fillId="0" borderId="51" xfId="1" applyNumberFormat="1" applyFont="1" applyFill="1" applyBorder="1" applyAlignment="1">
      <alignment horizontal="right" vertical="center"/>
    </xf>
    <xf numFmtId="38" fontId="3" fillId="0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1" fillId="0" borderId="1" xfId="1" applyFont="1" applyBorder="1" applyAlignment="1">
      <alignment vertical="center"/>
    </xf>
    <xf numFmtId="176" fontId="1" fillId="0" borderId="51" xfId="1" applyNumberFormat="1" applyFont="1" applyBorder="1" applyAlignment="1">
      <alignment horizontal="right" vertical="center"/>
    </xf>
    <xf numFmtId="38" fontId="3" fillId="0" borderId="2" xfId="1" applyFont="1" applyFill="1" applyBorder="1" applyAlignment="1">
      <alignment horizontal="left" vertical="center" shrinkToFit="1"/>
    </xf>
    <xf numFmtId="38" fontId="3" fillId="0" borderId="28" xfId="1" applyFont="1" applyFill="1" applyBorder="1" applyAlignment="1">
      <alignment horizontal="left" vertical="center" shrinkToFit="1"/>
    </xf>
    <xf numFmtId="58" fontId="3" fillId="0" borderId="0" xfId="0" applyNumberFormat="1" applyFont="1" applyFill="1" applyAlignment="1">
      <alignment horizontal="left" vertical="center"/>
    </xf>
    <xf numFmtId="38" fontId="5" fillId="0" borderId="0" xfId="1" applyFont="1" applyAlignment="1">
      <alignment horizontal="center" vertical="center"/>
    </xf>
    <xf numFmtId="58" fontId="3" fillId="0" borderId="0" xfId="0" applyNumberFormat="1" applyFont="1" applyAlignment="1">
      <alignment horizontal="left" vertical="center"/>
    </xf>
    <xf numFmtId="38" fontId="1" fillId="0" borderId="0" xfId="1" applyFont="1" applyFill="1" applyAlignment="1">
      <alignment vertical="center"/>
    </xf>
    <xf numFmtId="38" fontId="1" fillId="0" borderId="5" xfId="1" applyFont="1" applyFill="1" applyBorder="1" applyAlignment="1">
      <alignment horizontal="center" vertical="center"/>
    </xf>
    <xf numFmtId="38" fontId="1" fillId="0" borderId="0" xfId="1" applyFont="1" applyFill="1" applyAlignment="1">
      <alignment horizontal="center" vertical="center"/>
    </xf>
    <xf numFmtId="176" fontId="1" fillId="0" borderId="8" xfId="1" applyNumberFormat="1" applyFont="1" applyFill="1" applyBorder="1" applyAlignment="1">
      <alignment horizontal="right" vertical="center"/>
    </xf>
    <xf numFmtId="3" fontId="3" fillId="0" borderId="2" xfId="1" applyNumberFormat="1" applyFont="1" applyFill="1" applyBorder="1" applyAlignment="1">
      <alignment horizontal="left" vertical="center"/>
    </xf>
    <xf numFmtId="3" fontId="3" fillId="0" borderId="34" xfId="1" applyNumberFormat="1" applyFont="1" applyFill="1" applyBorder="1" applyAlignment="1">
      <alignment horizontal="left" vertical="center"/>
    </xf>
    <xf numFmtId="3" fontId="3" fillId="0" borderId="28" xfId="1" applyNumberFormat="1" applyFont="1" applyFill="1" applyBorder="1" applyAlignment="1">
      <alignment horizontal="left" vertical="center"/>
    </xf>
    <xf numFmtId="38" fontId="1" fillId="0" borderId="0" xfId="1" applyFont="1" applyFill="1" applyBorder="1" applyAlignment="1">
      <alignment vertical="center"/>
    </xf>
    <xf numFmtId="0" fontId="1" fillId="0" borderId="0" xfId="0" applyFont="1" applyFill="1" applyBorder="1" applyAlignment="1">
      <alignment vertical="center" textRotation="255"/>
    </xf>
    <xf numFmtId="0" fontId="1" fillId="0" borderId="22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177" fontId="1" fillId="0" borderId="23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35" xfId="0" applyFont="1" applyFill="1" applyBorder="1" applyAlignment="1">
      <alignment vertical="center"/>
    </xf>
    <xf numFmtId="0" fontId="1" fillId="0" borderId="33" xfId="0" applyFont="1" applyFill="1" applyBorder="1" applyAlignment="1">
      <alignment vertical="center"/>
    </xf>
    <xf numFmtId="177" fontId="1" fillId="0" borderId="36" xfId="0" applyNumberFormat="1" applyFont="1" applyFill="1" applyBorder="1" applyAlignment="1">
      <alignment vertical="center"/>
    </xf>
    <xf numFmtId="177" fontId="1" fillId="0" borderId="3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37" xfId="0" applyFont="1" applyFill="1" applyBorder="1" applyAlignment="1">
      <alignment vertical="center"/>
    </xf>
    <xf numFmtId="0" fontId="1" fillId="0" borderId="34" xfId="0" applyFont="1" applyFill="1" applyBorder="1" applyAlignment="1">
      <alignment vertical="center"/>
    </xf>
    <xf numFmtId="177" fontId="1" fillId="0" borderId="38" xfId="0" applyNumberFormat="1" applyFont="1" applyFill="1" applyBorder="1" applyAlignment="1">
      <alignment vertical="center"/>
    </xf>
    <xf numFmtId="0" fontId="1" fillId="0" borderId="39" xfId="0" applyFont="1" applyFill="1" applyBorder="1" applyAlignment="1">
      <alignment vertical="center"/>
    </xf>
    <xf numFmtId="0" fontId="1" fillId="0" borderId="41" xfId="0" applyFont="1" applyFill="1" applyBorder="1" applyAlignment="1">
      <alignment vertical="center"/>
    </xf>
    <xf numFmtId="177" fontId="1" fillId="0" borderId="40" xfId="0" applyNumberFormat="1" applyFont="1" applyFill="1" applyBorder="1" applyAlignment="1">
      <alignment vertical="center"/>
    </xf>
    <xf numFmtId="0" fontId="1" fillId="0" borderId="0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38" fontId="1" fillId="0" borderId="6" xfId="1" applyFont="1" applyBorder="1" applyAlignment="1">
      <alignment horizontal="center" vertical="center"/>
    </xf>
    <xf numFmtId="176" fontId="1" fillId="0" borderId="1" xfId="1" applyNumberFormat="1" applyFont="1" applyBorder="1" applyAlignment="1">
      <alignment vertical="center"/>
    </xf>
    <xf numFmtId="176" fontId="1" fillId="0" borderId="3" xfId="1" applyNumberFormat="1" applyFont="1" applyBorder="1" applyAlignment="1">
      <alignment vertical="center"/>
    </xf>
    <xf numFmtId="178" fontId="1" fillId="0" borderId="43" xfId="1" applyNumberFormat="1" applyFont="1" applyBorder="1" applyAlignment="1">
      <alignment vertical="center"/>
    </xf>
    <xf numFmtId="176" fontId="1" fillId="0" borderId="58" xfId="1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38" fontId="3" fillId="0" borderId="7" xfId="1" applyFont="1" applyFill="1" applyBorder="1" applyAlignment="1">
      <alignment horizontal="left" vertical="center" shrinkToFit="1"/>
    </xf>
    <xf numFmtId="38" fontId="3" fillId="0" borderId="60" xfId="1" applyFont="1" applyFill="1" applyBorder="1" applyAlignment="1">
      <alignment horizontal="left" vertical="center" shrinkToFit="1"/>
    </xf>
    <xf numFmtId="58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38" fontId="3" fillId="0" borderId="2" xfId="1" applyFont="1" applyFill="1" applyBorder="1" applyAlignment="1">
      <alignment horizontal="left" vertical="center" shrinkToFit="1"/>
    </xf>
    <xf numFmtId="38" fontId="3" fillId="0" borderId="34" xfId="1" applyFont="1" applyFill="1" applyBorder="1" applyAlignment="1">
      <alignment horizontal="left" vertical="center" shrinkToFit="1"/>
    </xf>
    <xf numFmtId="38" fontId="3" fillId="0" borderId="28" xfId="1" applyFont="1" applyFill="1" applyBorder="1" applyAlignment="1">
      <alignment horizontal="left" vertical="center" shrinkToFit="1"/>
    </xf>
    <xf numFmtId="38" fontId="3" fillId="0" borderId="48" xfId="1" applyFont="1" applyFill="1" applyBorder="1" applyAlignment="1">
      <alignment horizontal="left" vertical="center" shrinkToFit="1"/>
    </xf>
    <xf numFmtId="38" fontId="3" fillId="0" borderId="25" xfId="1" applyFont="1" applyFill="1" applyBorder="1" applyAlignment="1">
      <alignment horizontal="left" vertical="center" shrinkToFit="1"/>
    </xf>
    <xf numFmtId="38" fontId="3" fillId="0" borderId="49" xfId="1" applyFont="1" applyFill="1" applyBorder="1" applyAlignment="1">
      <alignment horizontal="left" vertical="center" shrinkToFit="1"/>
    </xf>
    <xf numFmtId="38" fontId="3" fillId="0" borderId="19" xfId="1" applyFont="1" applyFill="1" applyBorder="1" applyAlignment="1">
      <alignment horizontal="left" vertical="center" indent="1"/>
    </xf>
    <xf numFmtId="38" fontId="3" fillId="0" borderId="47" xfId="1" applyFont="1" applyFill="1" applyBorder="1" applyAlignment="1">
      <alignment horizontal="left" vertical="center" indent="1"/>
    </xf>
    <xf numFmtId="38" fontId="3" fillId="0" borderId="50" xfId="1" applyFont="1" applyFill="1" applyBorder="1" applyAlignment="1">
      <alignment horizontal="left" vertical="center" indent="1"/>
    </xf>
    <xf numFmtId="38" fontId="3" fillId="0" borderId="51" xfId="1" applyFont="1" applyFill="1" applyBorder="1" applyAlignment="1">
      <alignment horizontal="left" vertical="center" indent="1"/>
    </xf>
    <xf numFmtId="38" fontId="3" fillId="0" borderId="42" xfId="1" applyFont="1" applyFill="1" applyBorder="1" applyAlignment="1">
      <alignment horizontal="left" vertical="center" indent="1"/>
    </xf>
    <xf numFmtId="38" fontId="3" fillId="0" borderId="43" xfId="1" applyFont="1" applyFill="1" applyBorder="1" applyAlignment="1">
      <alignment horizontal="left" vertical="center" indent="1"/>
    </xf>
    <xf numFmtId="3" fontId="3" fillId="0" borderId="44" xfId="1" applyNumberFormat="1" applyFont="1" applyFill="1" applyBorder="1" applyAlignment="1">
      <alignment horizontal="left" vertical="center"/>
    </xf>
    <xf numFmtId="3" fontId="3" fillId="0" borderId="45" xfId="1" applyNumberFormat="1" applyFont="1" applyFill="1" applyBorder="1" applyAlignment="1">
      <alignment horizontal="left" vertical="center"/>
    </xf>
    <xf numFmtId="3" fontId="3" fillId="0" borderId="46" xfId="1" applyNumberFormat="1" applyFont="1" applyFill="1" applyBorder="1" applyAlignment="1">
      <alignment horizontal="left" vertical="center"/>
    </xf>
    <xf numFmtId="3" fontId="3" fillId="0" borderId="52" xfId="1" applyNumberFormat="1" applyFont="1" applyFill="1" applyBorder="1" applyAlignment="1">
      <alignment horizontal="left" vertical="center"/>
    </xf>
    <xf numFmtId="3" fontId="3" fillId="0" borderId="53" xfId="1" applyNumberFormat="1" applyFont="1" applyFill="1" applyBorder="1" applyAlignment="1">
      <alignment horizontal="left" vertical="center"/>
    </xf>
    <xf numFmtId="3" fontId="3" fillId="0" borderId="54" xfId="1" applyNumberFormat="1" applyFont="1" applyFill="1" applyBorder="1" applyAlignment="1">
      <alignment horizontal="left" vertical="center"/>
    </xf>
    <xf numFmtId="38" fontId="3" fillId="0" borderId="12" xfId="1" applyFont="1" applyFill="1" applyBorder="1" applyAlignment="1">
      <alignment horizontal="left" vertical="center" shrinkToFit="1"/>
    </xf>
    <xf numFmtId="38" fontId="3" fillId="0" borderId="41" xfId="1" applyFont="1" applyFill="1" applyBorder="1" applyAlignment="1">
      <alignment horizontal="left" vertical="center" shrinkToFit="1"/>
    </xf>
    <xf numFmtId="38" fontId="3" fillId="0" borderId="27" xfId="1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vertical="center"/>
    </xf>
    <xf numFmtId="38" fontId="5" fillId="0" borderId="0" xfId="1" applyFont="1" applyFill="1" applyAlignment="1">
      <alignment horizontal="center" vertical="center"/>
    </xf>
    <xf numFmtId="38" fontId="3" fillId="0" borderId="17" xfId="1" applyFont="1" applyFill="1" applyBorder="1" applyAlignment="1">
      <alignment horizontal="left" vertical="center" shrinkToFit="1"/>
    </xf>
    <xf numFmtId="38" fontId="3" fillId="0" borderId="33" xfId="1" applyFont="1" applyFill="1" applyBorder="1" applyAlignment="1">
      <alignment horizontal="left" vertical="center" shrinkToFit="1"/>
    </xf>
    <xf numFmtId="38" fontId="3" fillId="0" borderId="29" xfId="1" applyFont="1" applyFill="1" applyBorder="1" applyAlignment="1">
      <alignment horizontal="left" vertical="center" shrinkToFit="1"/>
    </xf>
    <xf numFmtId="38" fontId="3" fillId="0" borderId="10" xfId="1" applyFont="1" applyFill="1" applyBorder="1" applyAlignment="1">
      <alignment vertical="center" textRotation="255"/>
    </xf>
    <xf numFmtId="0" fontId="1" fillId="0" borderId="10" xfId="0" applyFont="1" applyFill="1" applyBorder="1" applyAlignment="1">
      <alignment vertical="center" textRotation="255"/>
    </xf>
    <xf numFmtId="0" fontId="1" fillId="0" borderId="7" xfId="0" applyFont="1" applyFill="1" applyBorder="1" applyAlignment="1">
      <alignment vertical="center" textRotation="255"/>
    </xf>
    <xf numFmtId="38" fontId="1" fillId="0" borderId="25" xfId="1" applyFont="1" applyFill="1" applyBorder="1" applyAlignment="1">
      <alignment horizontal="right"/>
    </xf>
    <xf numFmtId="38" fontId="3" fillId="0" borderId="20" xfId="1" applyFont="1" applyFill="1" applyBorder="1" applyAlignment="1">
      <alignment vertical="center" textRotation="255"/>
    </xf>
    <xf numFmtId="0" fontId="1" fillId="0" borderId="20" xfId="0" applyFont="1" applyFill="1" applyBorder="1" applyAlignment="1">
      <alignment vertical="center" textRotation="255"/>
    </xf>
    <xf numFmtId="0" fontId="1" fillId="0" borderId="19" xfId="0" applyFont="1" applyFill="1" applyBorder="1" applyAlignment="1">
      <alignment vertical="center" textRotation="255"/>
    </xf>
    <xf numFmtId="38" fontId="3" fillId="0" borderId="6" xfId="1" applyFont="1" applyFill="1" applyBorder="1" applyAlignment="1">
      <alignment horizontal="center" vertical="center"/>
    </xf>
    <xf numFmtId="38" fontId="3" fillId="0" borderId="24" xfId="1" applyFont="1" applyFill="1" applyBorder="1" applyAlignment="1">
      <alignment horizontal="center" vertical="center"/>
    </xf>
    <xf numFmtId="38" fontId="3" fillId="0" borderId="21" xfId="1" applyFont="1" applyFill="1" applyBorder="1" applyAlignment="1">
      <alignment horizontal="center" vertical="center"/>
    </xf>
    <xf numFmtId="38" fontId="3" fillId="0" borderId="9" xfId="1" applyFont="1" applyFill="1" applyBorder="1" applyAlignment="1">
      <alignment horizontal="center" vertical="center"/>
    </xf>
    <xf numFmtId="38" fontId="3" fillId="0" borderId="30" xfId="1" applyFont="1" applyFill="1" applyBorder="1" applyAlignment="1">
      <alignment horizontal="center" vertical="center" textRotation="255"/>
    </xf>
    <xf numFmtId="38" fontId="3" fillId="0" borderId="31" xfId="1" applyFont="1" applyFill="1" applyBorder="1" applyAlignment="1">
      <alignment horizontal="center" vertical="center" textRotation="255"/>
    </xf>
    <xf numFmtId="3" fontId="3" fillId="0" borderId="12" xfId="1" applyNumberFormat="1" applyFont="1" applyFill="1" applyBorder="1" applyAlignment="1">
      <alignment horizontal="left" vertical="center"/>
    </xf>
    <xf numFmtId="3" fontId="3" fillId="0" borderId="41" xfId="1" applyNumberFormat="1" applyFont="1" applyFill="1" applyBorder="1" applyAlignment="1">
      <alignment horizontal="left" vertical="center"/>
    </xf>
    <xf numFmtId="3" fontId="3" fillId="0" borderId="27" xfId="1" applyNumberFormat="1" applyFont="1" applyFill="1" applyBorder="1" applyAlignment="1">
      <alignment horizontal="left" vertical="center"/>
    </xf>
    <xf numFmtId="3" fontId="3" fillId="0" borderId="2" xfId="1" applyNumberFormat="1" applyFont="1" applyFill="1" applyBorder="1" applyAlignment="1">
      <alignment horizontal="left" vertical="center"/>
    </xf>
    <xf numFmtId="3" fontId="3" fillId="0" borderId="34" xfId="1" applyNumberFormat="1" applyFont="1" applyFill="1" applyBorder="1" applyAlignment="1">
      <alignment horizontal="left" vertical="center"/>
    </xf>
    <xf numFmtId="3" fontId="3" fillId="0" borderId="28" xfId="1" applyNumberFormat="1" applyFont="1" applyFill="1" applyBorder="1" applyAlignment="1">
      <alignment horizontal="left"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38" fontId="3" fillId="0" borderId="18" xfId="1" applyFont="1" applyFill="1" applyBorder="1" applyAlignment="1">
      <alignment horizontal="center" vertical="distributed" textRotation="255" justifyLastLine="1"/>
    </xf>
    <xf numFmtId="38" fontId="3" fillId="0" borderId="10" xfId="1" applyFont="1" applyFill="1" applyBorder="1" applyAlignment="1">
      <alignment horizontal="center" vertical="distributed" textRotation="255" justifyLastLine="1"/>
    </xf>
    <xf numFmtId="38" fontId="3" fillId="0" borderId="7" xfId="1" applyFont="1" applyFill="1" applyBorder="1" applyAlignment="1">
      <alignment horizontal="center" vertical="distributed" textRotation="255" justifyLastLine="1"/>
    </xf>
    <xf numFmtId="38" fontId="3" fillId="0" borderId="2" xfId="1" applyFont="1" applyFill="1" applyBorder="1" applyAlignment="1">
      <alignment horizontal="left" vertical="center"/>
    </xf>
    <xf numFmtId="38" fontId="3" fillId="0" borderId="34" xfId="1" applyFont="1" applyFill="1" applyBorder="1" applyAlignment="1">
      <alignment horizontal="left" vertical="center"/>
    </xf>
    <xf numFmtId="0" fontId="1" fillId="0" borderId="28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vertical="center" wrapText="1" shrinkToFit="1"/>
    </xf>
    <xf numFmtId="0" fontId="7" fillId="0" borderId="33" xfId="0" applyFont="1" applyFill="1" applyBorder="1" applyAlignment="1">
      <alignment vertical="center" wrapText="1" shrinkToFit="1"/>
    </xf>
    <xf numFmtId="0" fontId="7" fillId="0" borderId="29" xfId="0" applyFont="1" applyFill="1" applyBorder="1" applyAlignment="1">
      <alignment vertical="center" wrapText="1" shrinkToFit="1"/>
    </xf>
    <xf numFmtId="0" fontId="1" fillId="0" borderId="34" xfId="0" applyFont="1" applyFill="1" applyBorder="1" applyAlignment="1">
      <alignment vertical="center"/>
    </xf>
    <xf numFmtId="0" fontId="1" fillId="0" borderId="28" xfId="0" applyFont="1" applyFill="1" applyBorder="1" applyAlignment="1">
      <alignment vertical="center"/>
    </xf>
    <xf numFmtId="38" fontId="3" fillId="0" borderId="1" xfId="1" applyFont="1" applyFill="1" applyBorder="1" applyAlignment="1">
      <alignment horizontal="center" vertical="center"/>
    </xf>
    <xf numFmtId="58" fontId="3" fillId="0" borderId="0" xfId="0" applyNumberFormat="1" applyFont="1" applyAlignment="1">
      <alignment horizontal="left" vertical="center"/>
    </xf>
    <xf numFmtId="38" fontId="3" fillId="0" borderId="1" xfId="1" applyFont="1" applyBorder="1" applyAlignment="1">
      <alignment horizontal="center" vertical="center"/>
    </xf>
    <xf numFmtId="3" fontId="3" fillId="0" borderId="2" xfId="1" applyNumberFormat="1" applyFont="1" applyBorder="1" applyAlignment="1">
      <alignment horizontal="left" vertical="center"/>
    </xf>
    <xf numFmtId="3" fontId="3" fillId="0" borderId="28" xfId="1" applyNumberFormat="1" applyFont="1" applyBorder="1" applyAlignment="1">
      <alignment horizontal="left" vertical="center"/>
    </xf>
    <xf numFmtId="3" fontId="3" fillId="0" borderId="43" xfId="1" applyNumberFormat="1" applyFont="1" applyBorder="1" applyAlignment="1">
      <alignment horizontal="left" vertical="center"/>
    </xf>
    <xf numFmtId="3" fontId="3" fillId="0" borderId="55" xfId="1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38" fontId="3" fillId="0" borderId="57" xfId="1" applyFont="1" applyBorder="1" applyAlignment="1">
      <alignment horizontal="left" vertical="center" indent="1"/>
    </xf>
    <xf numFmtId="38" fontId="3" fillId="0" borderId="58" xfId="1" applyFont="1" applyBorder="1" applyAlignment="1">
      <alignment horizontal="left" vertical="center" indent="1"/>
    </xf>
    <xf numFmtId="38" fontId="3" fillId="0" borderId="58" xfId="1" applyFont="1" applyFill="1" applyBorder="1" applyAlignment="1">
      <alignment horizontal="left" vertical="center" shrinkToFit="1"/>
    </xf>
    <xf numFmtId="38" fontId="3" fillId="0" borderId="59" xfId="1" applyFont="1" applyFill="1" applyBorder="1" applyAlignment="1">
      <alignment horizontal="left" vertical="center" shrinkToFit="1"/>
    </xf>
    <xf numFmtId="38" fontId="3" fillId="0" borderId="50" xfId="1" applyFont="1" applyBorder="1" applyAlignment="1">
      <alignment horizontal="left" vertical="center" indent="1"/>
    </xf>
    <xf numFmtId="38" fontId="3" fillId="0" borderId="51" xfId="1" applyFont="1" applyBorder="1" applyAlignment="1">
      <alignment horizontal="left" vertical="center" indent="1"/>
    </xf>
    <xf numFmtId="38" fontId="3" fillId="0" borderId="26" xfId="1" applyFont="1" applyBorder="1" applyAlignment="1">
      <alignment vertical="center" textRotation="255"/>
    </xf>
    <xf numFmtId="38" fontId="3" fillId="0" borderId="20" xfId="1" applyFont="1" applyBorder="1" applyAlignment="1">
      <alignment vertical="center" textRotation="255"/>
    </xf>
    <xf numFmtId="0" fontId="1" fillId="0" borderId="20" xfId="0" applyFont="1" applyBorder="1" applyAlignment="1">
      <alignment vertical="center" textRotation="255"/>
    </xf>
    <xf numFmtId="0" fontId="1" fillId="0" borderId="19" xfId="0" applyFont="1" applyBorder="1" applyAlignment="1">
      <alignment vertical="center" textRotation="255"/>
    </xf>
    <xf numFmtId="38" fontId="5" fillId="0" borderId="0" xfId="1" applyFont="1" applyAlignment="1">
      <alignment horizontal="center" vertical="center"/>
    </xf>
    <xf numFmtId="38" fontId="1" fillId="0" borderId="25" xfId="1" applyFont="1" applyBorder="1" applyAlignment="1">
      <alignment horizontal="right" vertical="center"/>
    </xf>
    <xf numFmtId="38" fontId="3" fillId="0" borderId="5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21" xfId="1" applyFont="1" applyBorder="1" applyAlignment="1">
      <alignment horizontal="center" vertical="center"/>
    </xf>
    <xf numFmtId="3" fontId="3" fillId="0" borderId="18" xfId="1" applyNumberFormat="1" applyFont="1" applyBorder="1" applyAlignment="1">
      <alignment horizontal="left" vertical="center"/>
    </xf>
    <xf numFmtId="3" fontId="3" fillId="0" borderId="32" xfId="1" applyNumberFormat="1" applyFont="1" applyBorder="1" applyAlignment="1">
      <alignment horizontal="left" vertical="center"/>
    </xf>
    <xf numFmtId="38" fontId="3" fillId="0" borderId="8" xfId="1" applyFont="1" applyBorder="1" applyAlignment="1">
      <alignment horizontal="center" vertical="center"/>
    </xf>
    <xf numFmtId="0" fontId="1" fillId="0" borderId="29" xfId="0" applyFont="1" applyBorder="1" applyAlignment="1">
      <alignment vertical="center" wrapText="1" shrinkToFit="1"/>
    </xf>
    <xf numFmtId="3" fontId="3" fillId="0" borderId="51" xfId="1" applyNumberFormat="1" applyFont="1" applyBorder="1" applyAlignment="1">
      <alignment horizontal="left" vertical="center"/>
    </xf>
    <xf numFmtId="3" fontId="3" fillId="0" borderId="56" xfId="1" applyNumberFormat="1" applyFont="1" applyBorder="1" applyAlignment="1">
      <alignment horizontal="left" vertical="center"/>
    </xf>
    <xf numFmtId="38" fontId="3" fillId="0" borderId="16" xfId="1" applyFont="1" applyBorder="1" applyAlignment="1">
      <alignment vertical="center" textRotation="255"/>
    </xf>
    <xf numFmtId="38" fontId="3" fillId="0" borderId="10" xfId="1" applyFont="1" applyBorder="1" applyAlignment="1">
      <alignment vertical="center" textRotation="255"/>
    </xf>
    <xf numFmtId="0" fontId="1" fillId="0" borderId="10" xfId="0" applyFont="1" applyBorder="1" applyAlignment="1">
      <alignment vertical="center" textRotation="255"/>
    </xf>
    <xf numFmtId="0" fontId="1" fillId="0" borderId="7" xfId="0" applyFont="1" applyBorder="1" applyAlignment="1">
      <alignment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34</xdr:row>
      <xdr:rowOff>0</xdr:rowOff>
    </xdr:from>
    <xdr:to>
      <xdr:col>6</xdr:col>
      <xdr:colOff>454325</xdr:colOff>
      <xdr:row>35</xdr:row>
      <xdr:rowOff>179802</xdr:rowOff>
    </xdr:to>
    <xdr:sp macro="" textlink="">
      <xdr:nvSpPr>
        <xdr:cNvPr id="5" name="AutoShape 66"/>
        <xdr:cNvSpPr>
          <a:spLocks noChangeAspect="1" noChangeArrowheads="1" noTextEdit="1"/>
        </xdr:cNvSpPr>
      </xdr:nvSpPr>
      <xdr:spPr bwMode="auto">
        <a:xfrm>
          <a:off x="5638800" y="10363200"/>
          <a:ext cx="454325" cy="456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32</xdr:row>
      <xdr:rowOff>238127</xdr:rowOff>
    </xdr:from>
    <xdr:to>
      <xdr:col>7</xdr:col>
      <xdr:colOff>771525</xdr:colOff>
      <xdr:row>34</xdr:row>
      <xdr:rowOff>104775</xdr:rowOff>
    </xdr:to>
    <xdr:grpSp>
      <xdr:nvGrpSpPr>
        <xdr:cNvPr id="27" name="グループ化 26"/>
        <xdr:cNvGrpSpPr/>
      </xdr:nvGrpSpPr>
      <xdr:grpSpPr>
        <a:xfrm>
          <a:off x="6819900" y="10048877"/>
          <a:ext cx="342900" cy="419098"/>
          <a:chOff x="2336922" y="632130"/>
          <a:chExt cx="458299" cy="451279"/>
        </a:xfrm>
      </xdr:grpSpPr>
      <xdr:sp macro="" textlink="">
        <xdr:nvSpPr>
          <xdr:cNvPr id="28" name="AutoShape 66"/>
          <xdr:cNvSpPr>
            <a:spLocks noChangeAspect="1" noChangeArrowheads="1" noTextEdit="1"/>
          </xdr:cNvSpPr>
        </xdr:nvSpPr>
        <xdr:spPr bwMode="auto">
          <a:xfrm>
            <a:off x="2336922" y="632130"/>
            <a:ext cx="458299" cy="4512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9" name="Oval 68"/>
          <xdr:cNvSpPr>
            <a:spLocks noChangeArrowheads="1"/>
          </xdr:cNvSpPr>
        </xdr:nvSpPr>
        <xdr:spPr bwMode="auto">
          <a:xfrm>
            <a:off x="2346470" y="641532"/>
            <a:ext cx="439203" cy="432476"/>
          </a:xfrm>
          <a:prstGeom prst="ellips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Oval 69"/>
          <xdr:cNvSpPr>
            <a:spLocks noChangeArrowheads="1"/>
          </xdr:cNvSpPr>
        </xdr:nvSpPr>
        <xdr:spPr bwMode="auto">
          <a:xfrm>
            <a:off x="2346470" y="641532"/>
            <a:ext cx="439203" cy="432476"/>
          </a:xfrm>
          <a:prstGeom prst="ellipse">
            <a:avLst/>
          </a:prstGeom>
          <a:noFill/>
          <a:ln w="28575" cap="flat">
            <a:solidFill>
              <a:srgbClr val="FF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31" name="Group 72"/>
          <xdr:cNvGrpSpPr>
            <a:grpSpLocks/>
          </xdr:cNvGrpSpPr>
        </xdr:nvGrpSpPr>
        <xdr:grpSpPr bwMode="auto">
          <a:xfrm>
            <a:off x="2441948" y="660334"/>
            <a:ext cx="181410" cy="404271"/>
            <a:chOff x="256" y="70"/>
            <a:chExt cx="19" cy="43"/>
          </a:xfrm>
        </xdr:grpSpPr>
        <xdr:sp macro="" textlink="">
          <xdr:nvSpPr>
            <xdr:cNvPr id="32" name="Rectangle 70"/>
            <xdr:cNvSpPr>
              <a:spLocks noChangeArrowheads="1"/>
            </xdr:cNvSpPr>
          </xdr:nvSpPr>
          <xdr:spPr bwMode="auto">
            <a:xfrm>
              <a:off x="256" y="70"/>
              <a:ext cx="19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marL="0" marR="0" lvl="0" indent="0" algn="l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kumimoji="0" lang="ja-JP" altLang="en-US" sz="1400" b="0" i="0" u="none" strike="noStrike" kern="0" cap="none" spc="0" normalizeH="0" baseline="0" noProof="0">
                  <a:ln>
                    <a:noFill/>
                  </a:ln>
                  <a:solidFill>
                    <a:srgbClr val="FF0000"/>
                  </a:solidFill>
                  <a:effectLst/>
                  <a:uLnTx/>
                  <a:uFillTx/>
                  <a:latin typeface="HGP行書体"/>
                  <a:ea typeface="HGP行書体"/>
                </a:rPr>
                <a:t>杉</a:t>
              </a:r>
            </a:p>
          </xdr:txBody>
        </xdr:sp>
        <xdr:sp macro="" textlink="">
          <xdr:nvSpPr>
            <xdr:cNvPr id="33" name="Rectangle 71"/>
            <xdr:cNvSpPr>
              <a:spLocks noChangeArrowheads="1"/>
            </xdr:cNvSpPr>
          </xdr:nvSpPr>
          <xdr:spPr bwMode="auto">
            <a:xfrm>
              <a:off x="256" y="88"/>
              <a:ext cx="19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marL="0" marR="0" lvl="0" indent="0" algn="l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kumimoji="0" lang="ja-JP" altLang="en-US" sz="1400" b="0" i="0" u="none" strike="noStrike" kern="0" cap="none" spc="0" normalizeH="0" baseline="0" noProof="0">
                  <a:ln>
                    <a:noFill/>
                  </a:ln>
                  <a:solidFill>
                    <a:srgbClr val="FF0000"/>
                  </a:solidFill>
                  <a:effectLst/>
                  <a:uLnTx/>
                  <a:uFillTx/>
                  <a:latin typeface="HGP行書体"/>
                  <a:ea typeface="HGP行書体"/>
                </a:rPr>
                <a:t>浦</a:t>
              </a:r>
            </a:p>
          </xdr:txBody>
        </xdr:sp>
      </xdr:grpSp>
    </xdr:grpSp>
    <xdr:clientData/>
  </xdr:twoCellAnchor>
  <xdr:twoCellAnchor>
    <xdr:from>
      <xdr:col>7</xdr:col>
      <xdr:colOff>323850</xdr:colOff>
      <xdr:row>31</xdr:row>
      <xdr:rowOff>219076</xdr:rowOff>
    </xdr:from>
    <xdr:to>
      <xdr:col>7</xdr:col>
      <xdr:colOff>676275</xdr:colOff>
      <xdr:row>33</xdr:row>
      <xdr:rowOff>30199</xdr:rowOff>
    </xdr:to>
    <xdr:grpSp>
      <xdr:nvGrpSpPr>
        <xdr:cNvPr id="34" name="グループ化 33"/>
        <xdr:cNvGrpSpPr/>
      </xdr:nvGrpSpPr>
      <xdr:grpSpPr>
        <a:xfrm>
          <a:off x="6715125" y="9753601"/>
          <a:ext cx="352425" cy="363573"/>
          <a:chOff x="3486261" y="1040332"/>
          <a:chExt cx="429677" cy="432477"/>
        </a:xfrm>
      </xdr:grpSpPr>
      <xdr:sp macro="" textlink="">
        <xdr:nvSpPr>
          <xdr:cNvPr id="35" name="Oval 53"/>
          <xdr:cNvSpPr>
            <a:spLocks noChangeArrowheads="1"/>
          </xdr:cNvSpPr>
        </xdr:nvSpPr>
        <xdr:spPr bwMode="auto">
          <a:xfrm>
            <a:off x="3486261" y="1040333"/>
            <a:ext cx="429677" cy="432476"/>
          </a:xfrm>
          <a:prstGeom prst="ellipse">
            <a:avLst/>
          </a:prstGeom>
          <a:noFill/>
          <a:ln w="28575" cap="flat">
            <a:solidFill>
              <a:srgbClr val="FF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36" name="Group 56"/>
          <xdr:cNvGrpSpPr>
            <a:grpSpLocks/>
          </xdr:cNvGrpSpPr>
        </xdr:nvGrpSpPr>
        <xdr:grpSpPr bwMode="auto">
          <a:xfrm>
            <a:off x="3610390" y="1040332"/>
            <a:ext cx="181419" cy="413672"/>
            <a:chOff x="315" y="143"/>
            <a:chExt cx="19" cy="44"/>
          </a:xfrm>
        </xdr:grpSpPr>
        <xdr:sp macro="" textlink="">
          <xdr:nvSpPr>
            <xdr:cNvPr id="37" name="Rectangle 54"/>
            <xdr:cNvSpPr>
              <a:spLocks noChangeArrowheads="1"/>
            </xdr:cNvSpPr>
          </xdr:nvSpPr>
          <xdr:spPr bwMode="auto">
            <a:xfrm>
              <a:off x="315" y="143"/>
              <a:ext cx="19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400" b="0" i="0" u="none" strike="noStrike" baseline="0">
                  <a:solidFill>
                    <a:srgbClr val="FF0000"/>
                  </a:solidFill>
                  <a:latin typeface="HGP教科書体"/>
                  <a:ea typeface="HGP教科書体"/>
                </a:rPr>
                <a:t>丸</a:t>
              </a:r>
            </a:p>
          </xdr:txBody>
        </xdr:sp>
        <xdr:sp macro="" textlink="">
          <xdr:nvSpPr>
            <xdr:cNvPr id="38" name="Rectangle 55"/>
            <xdr:cNvSpPr>
              <a:spLocks noChangeArrowheads="1"/>
            </xdr:cNvSpPr>
          </xdr:nvSpPr>
          <xdr:spPr bwMode="auto">
            <a:xfrm>
              <a:off x="315" y="162"/>
              <a:ext cx="19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400" b="0" i="0" u="none" strike="noStrike" baseline="0">
                  <a:solidFill>
                    <a:srgbClr val="FF0000"/>
                  </a:solidFill>
                  <a:latin typeface="HGP教科書体"/>
                  <a:ea typeface="HGP教科書体"/>
                </a:rPr>
                <a:t>山</a:t>
              </a:r>
            </a:p>
          </xdr:txBody>
        </xdr:sp>
      </xdr:grpSp>
    </xdr:grpSp>
    <xdr:clientData/>
  </xdr:twoCellAnchor>
  <xdr:twoCellAnchor>
    <xdr:from>
      <xdr:col>7</xdr:col>
      <xdr:colOff>647700</xdr:colOff>
      <xdr:row>36</xdr:row>
      <xdr:rowOff>190500</xdr:rowOff>
    </xdr:from>
    <xdr:to>
      <xdr:col>7</xdr:col>
      <xdr:colOff>1017701</xdr:colOff>
      <xdr:row>38</xdr:row>
      <xdr:rowOff>138366</xdr:rowOff>
    </xdr:to>
    <xdr:grpSp>
      <xdr:nvGrpSpPr>
        <xdr:cNvPr id="39" name="グループ化 38"/>
        <xdr:cNvGrpSpPr/>
      </xdr:nvGrpSpPr>
      <xdr:grpSpPr>
        <a:xfrm>
          <a:off x="7038975" y="11106150"/>
          <a:ext cx="370001" cy="500316"/>
          <a:chOff x="3668475" y="673146"/>
          <a:chExt cx="367125" cy="494271"/>
        </a:xfrm>
      </xdr:grpSpPr>
      <xdr:grpSp>
        <xdr:nvGrpSpPr>
          <xdr:cNvPr id="40" name="グループ化 39"/>
          <xdr:cNvGrpSpPr/>
        </xdr:nvGrpSpPr>
        <xdr:grpSpPr>
          <a:xfrm>
            <a:off x="3670836" y="673146"/>
            <a:ext cx="331496" cy="494271"/>
            <a:chOff x="3670836" y="673146"/>
            <a:chExt cx="331496" cy="494271"/>
          </a:xfrm>
        </xdr:grpSpPr>
        <xdr:sp macro="" textlink="">
          <xdr:nvSpPr>
            <xdr:cNvPr id="42" name="AutoShape 18"/>
            <xdr:cNvSpPr>
              <a:spLocks noChangeAspect="1" noChangeArrowheads="1" noTextEdit="1"/>
            </xdr:cNvSpPr>
          </xdr:nvSpPr>
          <xdr:spPr bwMode="auto">
            <a:xfrm>
              <a:off x="3670836" y="765298"/>
              <a:ext cx="331496" cy="4021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grpSp>
          <xdr:nvGrpSpPr>
            <xdr:cNvPr id="43" name="Group 24"/>
            <xdr:cNvGrpSpPr>
              <a:grpSpLocks/>
            </xdr:cNvGrpSpPr>
          </xdr:nvGrpSpPr>
          <xdr:grpSpPr bwMode="auto">
            <a:xfrm>
              <a:off x="3764335" y="673146"/>
              <a:ext cx="161498" cy="410496"/>
              <a:chOff x="212" y="142"/>
              <a:chExt cx="19" cy="49"/>
            </a:xfrm>
          </xdr:grpSpPr>
          <xdr:sp macro="" textlink="">
            <xdr:nvSpPr>
              <xdr:cNvPr id="44" name="Rectangle 22"/>
              <xdr:cNvSpPr>
                <a:spLocks noChangeArrowheads="1"/>
              </xdr:cNvSpPr>
            </xdr:nvSpPr>
            <xdr:spPr bwMode="auto">
              <a:xfrm>
                <a:off x="212" y="142"/>
                <a:ext cx="19" cy="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wrap="none" lIns="0" tIns="0" rIns="0" bIns="0" anchor="t">
                <a:spAutoFit/>
              </a:bodyPr>
              <a:lstStyle/>
              <a:p>
                <a:pPr algn="l" rtl="0">
                  <a:defRPr sz="1000"/>
                </a:pPr>
                <a:r>
                  <a:rPr lang="ja-JP" altLang="en-US" sz="1400" b="0" i="0" u="none" strike="noStrike" baseline="0">
                    <a:solidFill>
                      <a:srgbClr val="FF0000"/>
                    </a:solidFill>
                    <a:latin typeface="HGP教科書体"/>
                    <a:ea typeface="HGP教科書体"/>
                  </a:rPr>
                  <a:t>清</a:t>
                </a:r>
              </a:p>
            </xdr:txBody>
          </xdr:sp>
          <xdr:sp macro="" textlink="">
            <xdr:nvSpPr>
              <xdr:cNvPr id="45" name="Rectangle 23"/>
              <xdr:cNvSpPr>
                <a:spLocks noChangeArrowheads="1"/>
              </xdr:cNvSpPr>
            </xdr:nvSpPr>
            <xdr:spPr bwMode="auto">
              <a:xfrm>
                <a:off x="212" y="166"/>
                <a:ext cx="19" cy="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wrap="none" lIns="0" tIns="0" rIns="0" bIns="0" anchor="t">
                <a:spAutoFit/>
              </a:bodyPr>
              <a:lstStyle/>
              <a:p>
                <a:pPr algn="l" rtl="0">
                  <a:defRPr sz="1000"/>
                </a:pPr>
                <a:r>
                  <a:rPr lang="ja-JP" altLang="en-US" sz="1400" b="0" i="0" u="none" strike="noStrike" baseline="0">
                    <a:solidFill>
                      <a:srgbClr val="FF0000"/>
                    </a:solidFill>
                    <a:latin typeface="HGP教科書体"/>
                    <a:ea typeface="HGP教科書体"/>
                  </a:rPr>
                  <a:t>水</a:t>
                </a:r>
              </a:p>
            </xdr:txBody>
          </xdr:sp>
        </xdr:grpSp>
      </xdr:grpSp>
      <xdr:sp macro="" textlink="">
        <xdr:nvSpPr>
          <xdr:cNvPr id="41" name="Oval 29"/>
          <xdr:cNvSpPr>
            <a:spLocks noChangeArrowheads="1"/>
          </xdr:cNvSpPr>
        </xdr:nvSpPr>
        <xdr:spPr bwMode="auto">
          <a:xfrm>
            <a:off x="3668475" y="675444"/>
            <a:ext cx="367125" cy="450438"/>
          </a:xfrm>
          <a:prstGeom prst="ellipse">
            <a:avLst/>
          </a:prstGeom>
          <a:noFill/>
          <a:ln w="19050" cap="flat">
            <a:solidFill>
              <a:srgbClr val="FF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318243</xdr:colOff>
      <xdr:row>33</xdr:row>
      <xdr:rowOff>170656</xdr:rowOff>
    </xdr:from>
    <xdr:to>
      <xdr:col>0</xdr:col>
      <xdr:colOff>318243</xdr:colOff>
      <xdr:row>34</xdr:row>
      <xdr:rowOff>36157</xdr:rowOff>
    </xdr:to>
    <xdr:sp macro="" textlink="">
      <xdr:nvSpPr>
        <xdr:cNvPr id="7" name="Rectangle 54"/>
        <xdr:cNvSpPr>
          <a:spLocks noChangeArrowheads="1"/>
        </xdr:cNvSpPr>
      </xdr:nvSpPr>
      <xdr:spPr bwMode="auto">
        <a:xfrm>
          <a:off x="318243" y="9771856"/>
          <a:ext cx="0" cy="227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l" rtl="0">
            <a:defRPr sz="1000"/>
          </a:pPr>
          <a:endParaRPr lang="ja-JP" altLang="en-US" sz="1400" b="0" i="0" u="none" strike="noStrike" baseline="0">
            <a:solidFill>
              <a:srgbClr val="FF0000"/>
            </a:solidFill>
            <a:latin typeface="HGP教科書体"/>
            <a:ea typeface="HGP教科書体"/>
          </a:endParaRPr>
        </a:p>
      </xdr:txBody>
    </xdr:sp>
    <xdr:clientData/>
  </xdr:twoCellAnchor>
  <xdr:twoCellAnchor>
    <xdr:from>
      <xdr:col>5</xdr:col>
      <xdr:colOff>428625</xdr:colOff>
      <xdr:row>33</xdr:row>
      <xdr:rowOff>352425</xdr:rowOff>
    </xdr:from>
    <xdr:to>
      <xdr:col>5</xdr:col>
      <xdr:colOff>800100</xdr:colOff>
      <xdr:row>35</xdr:row>
      <xdr:rowOff>12991</xdr:rowOff>
    </xdr:to>
    <xdr:grpSp>
      <xdr:nvGrpSpPr>
        <xdr:cNvPr id="9" name="グループ化 8"/>
        <xdr:cNvGrpSpPr/>
      </xdr:nvGrpSpPr>
      <xdr:grpSpPr>
        <a:xfrm rot="924862">
          <a:off x="5057775" y="9953625"/>
          <a:ext cx="371475" cy="384466"/>
          <a:chOff x="3486261" y="1040333"/>
          <a:chExt cx="429677" cy="432476"/>
        </a:xfrm>
      </xdr:grpSpPr>
      <xdr:sp macro="" textlink="">
        <xdr:nvSpPr>
          <xdr:cNvPr id="10" name="Oval 53"/>
          <xdr:cNvSpPr>
            <a:spLocks noChangeArrowheads="1"/>
          </xdr:cNvSpPr>
        </xdr:nvSpPr>
        <xdr:spPr bwMode="auto">
          <a:xfrm>
            <a:off x="3486261" y="1040333"/>
            <a:ext cx="429677" cy="432476"/>
          </a:xfrm>
          <a:prstGeom prst="ellipse">
            <a:avLst/>
          </a:prstGeom>
          <a:noFill/>
          <a:ln w="28575" cap="flat">
            <a:solidFill>
              <a:srgbClr val="FF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11" name="Group 56"/>
          <xdr:cNvGrpSpPr>
            <a:grpSpLocks/>
          </xdr:cNvGrpSpPr>
        </xdr:nvGrpSpPr>
        <xdr:grpSpPr bwMode="auto">
          <a:xfrm>
            <a:off x="3610390" y="1040333"/>
            <a:ext cx="181419" cy="423074"/>
            <a:chOff x="315" y="143"/>
            <a:chExt cx="19" cy="45"/>
          </a:xfrm>
        </xdr:grpSpPr>
        <xdr:sp macro="" textlink="">
          <xdr:nvSpPr>
            <xdr:cNvPr id="12" name="Rectangle 54"/>
            <xdr:cNvSpPr>
              <a:spLocks noChangeArrowheads="1"/>
            </xdr:cNvSpPr>
          </xdr:nvSpPr>
          <xdr:spPr bwMode="auto">
            <a:xfrm>
              <a:off x="315" y="143"/>
              <a:ext cx="19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400" b="0" i="0" u="none" strike="noStrike" baseline="0">
                  <a:solidFill>
                    <a:srgbClr val="FF0000"/>
                  </a:solidFill>
                  <a:latin typeface="HGP教科書体"/>
                  <a:ea typeface="HGP教科書体"/>
                </a:rPr>
                <a:t>丸</a:t>
              </a:r>
            </a:p>
          </xdr:txBody>
        </xdr:sp>
        <xdr:sp macro="" textlink="">
          <xdr:nvSpPr>
            <xdr:cNvPr id="13" name="Rectangle 55"/>
            <xdr:cNvSpPr>
              <a:spLocks noChangeArrowheads="1"/>
            </xdr:cNvSpPr>
          </xdr:nvSpPr>
          <xdr:spPr bwMode="auto">
            <a:xfrm>
              <a:off x="315" y="163"/>
              <a:ext cx="19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400" b="0" i="0" u="none" strike="noStrike" baseline="0">
                  <a:solidFill>
                    <a:srgbClr val="FF0000"/>
                  </a:solidFill>
                  <a:latin typeface="HGP教科書体"/>
                  <a:ea typeface="HGP教科書体"/>
                </a:rPr>
                <a:t>山</a:t>
              </a:r>
            </a:p>
          </xdr:txBody>
        </xdr:sp>
      </xdr:grpSp>
    </xdr:grpSp>
    <xdr:clientData/>
  </xdr:twoCellAnchor>
  <xdr:twoCellAnchor>
    <xdr:from>
      <xdr:col>5</xdr:col>
      <xdr:colOff>409953</xdr:colOff>
      <xdr:row>34</xdr:row>
      <xdr:rowOff>328566</xdr:rowOff>
    </xdr:from>
    <xdr:to>
      <xdr:col>5</xdr:col>
      <xdr:colOff>827489</xdr:colOff>
      <xdr:row>36</xdr:row>
      <xdr:rowOff>23766</xdr:rowOff>
    </xdr:to>
    <xdr:grpSp>
      <xdr:nvGrpSpPr>
        <xdr:cNvPr id="14" name="グループ化 13"/>
        <xdr:cNvGrpSpPr/>
      </xdr:nvGrpSpPr>
      <xdr:grpSpPr>
        <a:xfrm rot="21136211">
          <a:off x="5039103" y="10291716"/>
          <a:ext cx="417536" cy="419100"/>
          <a:chOff x="2336922" y="632130"/>
          <a:chExt cx="458299" cy="451279"/>
        </a:xfrm>
      </xdr:grpSpPr>
      <xdr:sp macro="" textlink="">
        <xdr:nvSpPr>
          <xdr:cNvPr id="15" name="AutoShape 66"/>
          <xdr:cNvSpPr>
            <a:spLocks noChangeAspect="1" noChangeArrowheads="1" noTextEdit="1"/>
          </xdr:cNvSpPr>
        </xdr:nvSpPr>
        <xdr:spPr bwMode="auto">
          <a:xfrm>
            <a:off x="2336922" y="632130"/>
            <a:ext cx="458299" cy="4512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6" name="Oval 68"/>
          <xdr:cNvSpPr>
            <a:spLocks noChangeArrowheads="1"/>
          </xdr:cNvSpPr>
        </xdr:nvSpPr>
        <xdr:spPr bwMode="auto">
          <a:xfrm>
            <a:off x="2346470" y="641532"/>
            <a:ext cx="439203" cy="432476"/>
          </a:xfrm>
          <a:prstGeom prst="ellips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7" name="Oval 69"/>
          <xdr:cNvSpPr>
            <a:spLocks noChangeArrowheads="1"/>
          </xdr:cNvSpPr>
        </xdr:nvSpPr>
        <xdr:spPr bwMode="auto">
          <a:xfrm>
            <a:off x="2346470" y="641532"/>
            <a:ext cx="439203" cy="432476"/>
          </a:xfrm>
          <a:prstGeom prst="ellipse">
            <a:avLst/>
          </a:prstGeom>
          <a:noFill/>
          <a:ln w="28575" cap="flat">
            <a:solidFill>
              <a:srgbClr val="FF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18" name="Group 72"/>
          <xdr:cNvGrpSpPr>
            <a:grpSpLocks/>
          </xdr:cNvGrpSpPr>
        </xdr:nvGrpSpPr>
        <xdr:grpSpPr bwMode="auto">
          <a:xfrm>
            <a:off x="2470593" y="650933"/>
            <a:ext cx="190958" cy="432476"/>
            <a:chOff x="259" y="69"/>
            <a:chExt cx="20" cy="46"/>
          </a:xfrm>
        </xdr:grpSpPr>
        <xdr:sp macro="" textlink="">
          <xdr:nvSpPr>
            <xdr:cNvPr id="19" name="Rectangle 70"/>
            <xdr:cNvSpPr>
              <a:spLocks noChangeArrowheads="1"/>
            </xdr:cNvSpPr>
          </xdr:nvSpPr>
          <xdr:spPr bwMode="auto">
            <a:xfrm>
              <a:off x="260" y="69"/>
              <a:ext cx="19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400" b="0" i="0" u="none" strike="noStrike" baseline="0">
                  <a:solidFill>
                    <a:srgbClr val="FF0000"/>
                  </a:solidFill>
                  <a:latin typeface="HGP行書体"/>
                  <a:ea typeface="HGP行書体"/>
                </a:rPr>
                <a:t>杉</a:t>
              </a:r>
            </a:p>
          </xdr:txBody>
        </xdr:sp>
        <xdr:sp macro="" textlink="">
          <xdr:nvSpPr>
            <xdr:cNvPr id="20" name="Rectangle 71"/>
            <xdr:cNvSpPr>
              <a:spLocks noChangeArrowheads="1"/>
            </xdr:cNvSpPr>
          </xdr:nvSpPr>
          <xdr:spPr bwMode="auto">
            <a:xfrm>
              <a:off x="259" y="90"/>
              <a:ext cx="19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400" b="0" i="0" u="none" strike="noStrike" baseline="0">
                  <a:solidFill>
                    <a:srgbClr val="FF0000"/>
                  </a:solidFill>
                  <a:latin typeface="HGP行書体"/>
                  <a:ea typeface="HGP行書体"/>
                </a:rPr>
                <a:t>浦</a:t>
              </a:r>
            </a:p>
          </xdr:txBody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627435</xdr:colOff>
      <xdr:row>1</xdr:row>
      <xdr:rowOff>34709</xdr:rowOff>
    </xdr:from>
    <xdr:to>
      <xdr:col>2</xdr:col>
      <xdr:colOff>311636</xdr:colOff>
      <xdr:row>4</xdr:row>
      <xdr:rowOff>20675</xdr:rowOff>
    </xdr:to>
    <xdr:grpSp>
      <xdr:nvGrpSpPr>
        <xdr:cNvPr id="2" name="グループ化 1"/>
        <xdr:cNvGrpSpPr/>
      </xdr:nvGrpSpPr>
      <xdr:grpSpPr>
        <a:xfrm>
          <a:off x="1313235" y="206159"/>
          <a:ext cx="370001" cy="500316"/>
          <a:chOff x="3668475" y="673146"/>
          <a:chExt cx="367125" cy="494271"/>
        </a:xfrm>
      </xdr:grpSpPr>
      <xdr:grpSp>
        <xdr:nvGrpSpPr>
          <xdr:cNvPr id="3" name="グループ化 2"/>
          <xdr:cNvGrpSpPr/>
        </xdr:nvGrpSpPr>
        <xdr:grpSpPr>
          <a:xfrm>
            <a:off x="3670836" y="673146"/>
            <a:ext cx="331496" cy="494271"/>
            <a:chOff x="3670836" y="673146"/>
            <a:chExt cx="331496" cy="494271"/>
          </a:xfrm>
        </xdr:grpSpPr>
        <xdr:sp macro="" textlink="">
          <xdr:nvSpPr>
            <xdr:cNvPr id="5" name="AutoShape 18"/>
            <xdr:cNvSpPr>
              <a:spLocks noChangeAspect="1" noChangeArrowheads="1" noTextEdit="1"/>
            </xdr:cNvSpPr>
          </xdr:nvSpPr>
          <xdr:spPr bwMode="auto">
            <a:xfrm>
              <a:off x="3670836" y="765298"/>
              <a:ext cx="331496" cy="4021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grpSp>
          <xdr:nvGrpSpPr>
            <xdr:cNvPr id="6" name="Group 24"/>
            <xdr:cNvGrpSpPr>
              <a:grpSpLocks/>
            </xdr:cNvGrpSpPr>
          </xdr:nvGrpSpPr>
          <xdr:grpSpPr bwMode="auto">
            <a:xfrm>
              <a:off x="3764335" y="673146"/>
              <a:ext cx="161498" cy="410496"/>
              <a:chOff x="212" y="142"/>
              <a:chExt cx="19" cy="49"/>
            </a:xfrm>
          </xdr:grpSpPr>
          <xdr:sp macro="" textlink="">
            <xdr:nvSpPr>
              <xdr:cNvPr id="7" name="Rectangle 22"/>
              <xdr:cNvSpPr>
                <a:spLocks noChangeArrowheads="1"/>
              </xdr:cNvSpPr>
            </xdr:nvSpPr>
            <xdr:spPr bwMode="auto">
              <a:xfrm>
                <a:off x="212" y="142"/>
                <a:ext cx="19" cy="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wrap="none" lIns="0" tIns="0" rIns="0" bIns="0" anchor="t">
                <a:spAutoFit/>
              </a:bodyPr>
              <a:lstStyle/>
              <a:p>
                <a:pPr algn="l" rtl="0">
                  <a:defRPr sz="1000"/>
                </a:pPr>
                <a:r>
                  <a:rPr lang="ja-JP" altLang="en-US" sz="1400" b="0" i="0" u="none" strike="noStrike" baseline="0">
                    <a:solidFill>
                      <a:srgbClr val="FF0000"/>
                    </a:solidFill>
                    <a:latin typeface="HGP教科書体"/>
                    <a:ea typeface="HGP教科書体"/>
                  </a:rPr>
                  <a:t>清</a:t>
                </a:r>
              </a:p>
            </xdr:txBody>
          </xdr:sp>
          <xdr:sp macro="" textlink="">
            <xdr:nvSpPr>
              <xdr:cNvPr id="8" name="Rectangle 23"/>
              <xdr:cNvSpPr>
                <a:spLocks noChangeArrowheads="1"/>
              </xdr:cNvSpPr>
            </xdr:nvSpPr>
            <xdr:spPr bwMode="auto">
              <a:xfrm>
                <a:off x="212" y="166"/>
                <a:ext cx="19" cy="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wrap="none" lIns="0" tIns="0" rIns="0" bIns="0" anchor="t">
                <a:spAutoFit/>
              </a:bodyPr>
              <a:lstStyle/>
              <a:p>
                <a:pPr algn="l" rtl="0">
                  <a:defRPr sz="1000"/>
                </a:pPr>
                <a:r>
                  <a:rPr lang="ja-JP" altLang="en-US" sz="1400" b="0" i="0" u="none" strike="noStrike" baseline="0">
                    <a:solidFill>
                      <a:srgbClr val="FF0000"/>
                    </a:solidFill>
                    <a:latin typeface="HGP教科書体"/>
                    <a:ea typeface="HGP教科書体"/>
                  </a:rPr>
                  <a:t>水</a:t>
                </a:r>
              </a:p>
            </xdr:txBody>
          </xdr:sp>
        </xdr:grpSp>
      </xdr:grpSp>
      <xdr:sp macro="" textlink="">
        <xdr:nvSpPr>
          <xdr:cNvPr id="4" name="Oval 29"/>
          <xdr:cNvSpPr>
            <a:spLocks noChangeArrowheads="1"/>
          </xdr:cNvSpPr>
        </xdr:nvSpPr>
        <xdr:spPr bwMode="auto">
          <a:xfrm>
            <a:off x="3668475" y="675444"/>
            <a:ext cx="367125" cy="450438"/>
          </a:xfrm>
          <a:prstGeom prst="ellipse">
            <a:avLst/>
          </a:prstGeom>
          <a:noFill/>
          <a:ln w="19050" cap="flat">
            <a:solidFill>
              <a:srgbClr val="FF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4</xdr:col>
      <xdr:colOff>572214</xdr:colOff>
      <xdr:row>1</xdr:row>
      <xdr:rowOff>0</xdr:rowOff>
    </xdr:from>
    <xdr:to>
      <xdr:col>5</xdr:col>
      <xdr:colOff>229864</xdr:colOff>
      <xdr:row>3</xdr:row>
      <xdr:rowOff>87882</xdr:rowOff>
    </xdr:to>
    <xdr:grpSp>
      <xdr:nvGrpSpPr>
        <xdr:cNvPr id="9" name="グループ化 8"/>
        <xdr:cNvGrpSpPr/>
      </xdr:nvGrpSpPr>
      <xdr:grpSpPr>
        <a:xfrm>
          <a:off x="3315414" y="171450"/>
          <a:ext cx="343450" cy="430782"/>
          <a:chOff x="3938222" y="982415"/>
          <a:chExt cx="329712" cy="424737"/>
        </a:xfrm>
      </xdr:grpSpPr>
      <xdr:sp macro="" textlink="">
        <xdr:nvSpPr>
          <xdr:cNvPr id="10" name="Oval 37"/>
          <xdr:cNvSpPr>
            <a:spLocks noChangeArrowheads="1"/>
          </xdr:cNvSpPr>
        </xdr:nvSpPr>
        <xdr:spPr bwMode="auto">
          <a:xfrm>
            <a:off x="3938222" y="982415"/>
            <a:ext cx="329712" cy="423438"/>
          </a:xfrm>
          <a:prstGeom prst="ellipse">
            <a:avLst/>
          </a:prstGeom>
          <a:noFill/>
          <a:ln w="19050" cap="flat">
            <a:solidFill>
              <a:srgbClr val="FF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11" name="Group 40"/>
          <xdr:cNvGrpSpPr>
            <a:grpSpLocks/>
          </xdr:cNvGrpSpPr>
        </xdr:nvGrpSpPr>
        <xdr:grpSpPr bwMode="auto">
          <a:xfrm>
            <a:off x="4021486" y="984078"/>
            <a:ext cx="83261" cy="423074"/>
            <a:chOff x="436" y="85"/>
            <a:chExt cx="10" cy="45"/>
          </a:xfrm>
        </xdr:grpSpPr>
        <xdr:sp macro="" textlink="">
          <xdr:nvSpPr>
            <xdr:cNvPr id="12" name="Rectangle 38"/>
            <xdr:cNvSpPr>
              <a:spLocks noChangeArrowheads="1"/>
            </xdr:cNvSpPr>
          </xdr:nvSpPr>
          <xdr:spPr bwMode="auto">
            <a:xfrm>
              <a:off x="436" y="85"/>
              <a:ext cx="10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400" b="0" i="0" u="none" strike="noStrike" baseline="0">
                  <a:solidFill>
                    <a:srgbClr val="FF0000"/>
                  </a:solidFill>
                  <a:latin typeface="ＭＳ Ｐ明朝"/>
                  <a:ea typeface="ＭＳ Ｐ明朝"/>
                </a:rPr>
                <a:t>川</a:t>
              </a:r>
            </a:p>
          </xdr:txBody>
        </xdr:sp>
        <xdr:sp macro="" textlink="">
          <xdr:nvSpPr>
            <xdr:cNvPr id="13" name="Rectangle 39"/>
            <xdr:cNvSpPr>
              <a:spLocks noChangeArrowheads="1"/>
            </xdr:cNvSpPr>
          </xdr:nvSpPr>
          <xdr:spPr bwMode="auto">
            <a:xfrm>
              <a:off x="436" y="105"/>
              <a:ext cx="10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400" b="0" i="0" u="none" strike="noStrike" baseline="0">
                  <a:solidFill>
                    <a:srgbClr val="FF0000"/>
                  </a:solidFill>
                  <a:latin typeface="ＭＳ Ｐ明朝"/>
                  <a:ea typeface="ＭＳ Ｐ明朝"/>
                </a:rPr>
                <a:t>出</a:t>
              </a:r>
            </a:p>
          </xdr:txBody>
        </xdr:sp>
      </xdr:grpSp>
    </xdr:grpSp>
    <xdr:clientData/>
  </xdr:twoCellAnchor>
  <xdr:twoCellAnchor>
    <xdr:from>
      <xdr:col>1</xdr:col>
      <xdr:colOff>0</xdr:colOff>
      <xdr:row>1</xdr:row>
      <xdr:rowOff>25911</xdr:rowOff>
    </xdr:from>
    <xdr:to>
      <xdr:col>1</xdr:col>
      <xdr:colOff>394257</xdr:colOff>
      <xdr:row>3</xdr:row>
      <xdr:rowOff>99925</xdr:rowOff>
    </xdr:to>
    <xdr:grpSp>
      <xdr:nvGrpSpPr>
        <xdr:cNvPr id="14" name="グループ化 13"/>
        <xdr:cNvGrpSpPr/>
      </xdr:nvGrpSpPr>
      <xdr:grpSpPr>
        <a:xfrm>
          <a:off x="685800" y="197361"/>
          <a:ext cx="394257" cy="416914"/>
          <a:chOff x="3486261" y="1040332"/>
          <a:chExt cx="429677" cy="441877"/>
        </a:xfrm>
      </xdr:grpSpPr>
      <xdr:sp macro="" textlink="">
        <xdr:nvSpPr>
          <xdr:cNvPr id="15" name="Oval 53"/>
          <xdr:cNvSpPr>
            <a:spLocks noChangeArrowheads="1"/>
          </xdr:cNvSpPr>
        </xdr:nvSpPr>
        <xdr:spPr bwMode="auto">
          <a:xfrm>
            <a:off x="3486261" y="1040333"/>
            <a:ext cx="429677" cy="432476"/>
          </a:xfrm>
          <a:prstGeom prst="ellipse">
            <a:avLst/>
          </a:prstGeom>
          <a:noFill/>
          <a:ln w="28575" cap="flat">
            <a:solidFill>
              <a:srgbClr val="FF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16" name="Group 56"/>
          <xdr:cNvGrpSpPr>
            <a:grpSpLocks/>
          </xdr:cNvGrpSpPr>
        </xdr:nvGrpSpPr>
        <xdr:grpSpPr bwMode="auto">
          <a:xfrm>
            <a:off x="3610390" y="1040332"/>
            <a:ext cx="181419" cy="441877"/>
            <a:chOff x="315" y="143"/>
            <a:chExt cx="19" cy="47"/>
          </a:xfrm>
        </xdr:grpSpPr>
        <xdr:sp macro="" textlink="">
          <xdr:nvSpPr>
            <xdr:cNvPr id="17" name="Rectangle 54"/>
            <xdr:cNvSpPr>
              <a:spLocks noChangeArrowheads="1"/>
            </xdr:cNvSpPr>
          </xdr:nvSpPr>
          <xdr:spPr bwMode="auto">
            <a:xfrm>
              <a:off x="315" y="143"/>
              <a:ext cx="19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400" b="0" i="0" u="none" strike="noStrike" baseline="0">
                  <a:solidFill>
                    <a:srgbClr val="FF0000"/>
                  </a:solidFill>
                  <a:latin typeface="HGP教科書体"/>
                  <a:ea typeface="HGP教科書体"/>
                </a:rPr>
                <a:t>丸</a:t>
              </a:r>
            </a:p>
          </xdr:txBody>
        </xdr:sp>
        <xdr:sp macro="" textlink="">
          <xdr:nvSpPr>
            <xdr:cNvPr id="18" name="Rectangle 55"/>
            <xdr:cNvSpPr>
              <a:spLocks noChangeArrowheads="1"/>
            </xdr:cNvSpPr>
          </xdr:nvSpPr>
          <xdr:spPr bwMode="auto">
            <a:xfrm>
              <a:off x="315" y="165"/>
              <a:ext cx="19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400" b="0" i="0" u="none" strike="noStrike" baseline="0">
                  <a:solidFill>
                    <a:srgbClr val="FF0000"/>
                  </a:solidFill>
                  <a:latin typeface="HGP教科書体"/>
                  <a:ea typeface="HGP教科書体"/>
                </a:rPr>
                <a:t>山</a:t>
              </a:r>
            </a:p>
          </xdr:txBody>
        </xdr:sp>
      </xdr:grpSp>
    </xdr:grpSp>
    <xdr:clientData/>
  </xdr:twoCellAnchor>
  <xdr:twoCellAnchor>
    <xdr:from>
      <xdr:col>2</xdr:col>
      <xdr:colOff>584477</xdr:colOff>
      <xdr:row>1</xdr:row>
      <xdr:rowOff>20631</xdr:rowOff>
    </xdr:from>
    <xdr:to>
      <xdr:col>3</xdr:col>
      <xdr:colOff>353002</xdr:colOff>
      <xdr:row>3</xdr:row>
      <xdr:rowOff>133758</xdr:rowOff>
    </xdr:to>
    <xdr:grpSp>
      <xdr:nvGrpSpPr>
        <xdr:cNvPr id="19" name="グループ化 18"/>
        <xdr:cNvGrpSpPr/>
      </xdr:nvGrpSpPr>
      <xdr:grpSpPr>
        <a:xfrm>
          <a:off x="1956077" y="192081"/>
          <a:ext cx="454325" cy="456027"/>
          <a:chOff x="2336922" y="632130"/>
          <a:chExt cx="458299" cy="451279"/>
        </a:xfrm>
      </xdr:grpSpPr>
      <xdr:sp macro="" textlink="">
        <xdr:nvSpPr>
          <xdr:cNvPr id="20" name="AutoShape 66"/>
          <xdr:cNvSpPr>
            <a:spLocks noChangeAspect="1" noChangeArrowheads="1" noTextEdit="1"/>
          </xdr:cNvSpPr>
        </xdr:nvSpPr>
        <xdr:spPr bwMode="auto">
          <a:xfrm>
            <a:off x="2336922" y="632130"/>
            <a:ext cx="458299" cy="4512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" name="Oval 68"/>
          <xdr:cNvSpPr>
            <a:spLocks noChangeArrowheads="1"/>
          </xdr:cNvSpPr>
        </xdr:nvSpPr>
        <xdr:spPr bwMode="auto">
          <a:xfrm>
            <a:off x="2346470" y="641532"/>
            <a:ext cx="439203" cy="432476"/>
          </a:xfrm>
          <a:prstGeom prst="ellips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2" name="Oval 69"/>
          <xdr:cNvSpPr>
            <a:spLocks noChangeArrowheads="1"/>
          </xdr:cNvSpPr>
        </xdr:nvSpPr>
        <xdr:spPr bwMode="auto">
          <a:xfrm>
            <a:off x="2346470" y="641532"/>
            <a:ext cx="439203" cy="432476"/>
          </a:xfrm>
          <a:prstGeom prst="ellipse">
            <a:avLst/>
          </a:prstGeom>
          <a:noFill/>
          <a:ln w="28575" cap="flat">
            <a:solidFill>
              <a:srgbClr val="FF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23" name="Group 72"/>
          <xdr:cNvGrpSpPr>
            <a:grpSpLocks/>
          </xdr:cNvGrpSpPr>
        </xdr:nvGrpSpPr>
        <xdr:grpSpPr bwMode="auto">
          <a:xfrm>
            <a:off x="2470593" y="650933"/>
            <a:ext cx="190958" cy="432476"/>
            <a:chOff x="259" y="69"/>
            <a:chExt cx="20" cy="46"/>
          </a:xfrm>
        </xdr:grpSpPr>
        <xdr:sp macro="" textlink="">
          <xdr:nvSpPr>
            <xdr:cNvPr id="24" name="Rectangle 70"/>
            <xdr:cNvSpPr>
              <a:spLocks noChangeArrowheads="1"/>
            </xdr:cNvSpPr>
          </xdr:nvSpPr>
          <xdr:spPr bwMode="auto">
            <a:xfrm>
              <a:off x="260" y="69"/>
              <a:ext cx="19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400" b="0" i="0" u="none" strike="noStrike" baseline="0">
                  <a:solidFill>
                    <a:srgbClr val="FF0000"/>
                  </a:solidFill>
                  <a:latin typeface="HGP行書体"/>
                  <a:ea typeface="HGP行書体"/>
                </a:rPr>
                <a:t>杉</a:t>
              </a:r>
            </a:p>
          </xdr:txBody>
        </xdr:sp>
        <xdr:sp macro="" textlink="">
          <xdr:nvSpPr>
            <xdr:cNvPr id="25" name="Rectangle 71"/>
            <xdr:cNvSpPr>
              <a:spLocks noChangeArrowheads="1"/>
            </xdr:cNvSpPr>
          </xdr:nvSpPr>
          <xdr:spPr bwMode="auto">
            <a:xfrm>
              <a:off x="259" y="90"/>
              <a:ext cx="19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400" b="0" i="0" u="none" strike="noStrike" baseline="0">
                  <a:solidFill>
                    <a:srgbClr val="FF0000"/>
                  </a:solidFill>
                  <a:latin typeface="HGP行書体"/>
                  <a:ea typeface="HGP行書体"/>
                </a:rPr>
                <a:t>浦</a:t>
              </a:r>
            </a:p>
          </xdr:txBody>
        </xdr:sp>
      </xdr:grpSp>
    </xdr:grpSp>
    <xdr:clientData/>
  </xdr:twoCellAnchor>
  <xdr:twoCellAnchor>
    <xdr:from>
      <xdr:col>4</xdr:col>
      <xdr:colOff>0</xdr:colOff>
      <xdr:row>16</xdr:row>
      <xdr:rowOff>2</xdr:rowOff>
    </xdr:from>
    <xdr:to>
      <xdr:col>4</xdr:col>
      <xdr:colOff>371475</xdr:colOff>
      <xdr:row>18</xdr:row>
      <xdr:rowOff>41568</xdr:rowOff>
    </xdr:to>
    <xdr:grpSp>
      <xdr:nvGrpSpPr>
        <xdr:cNvPr id="26" name="グループ化 25"/>
        <xdr:cNvGrpSpPr/>
      </xdr:nvGrpSpPr>
      <xdr:grpSpPr>
        <a:xfrm>
          <a:off x="2743200" y="2743202"/>
          <a:ext cx="371475" cy="384466"/>
          <a:chOff x="3486261" y="1040333"/>
          <a:chExt cx="429677" cy="432476"/>
        </a:xfrm>
      </xdr:grpSpPr>
      <xdr:sp macro="" textlink="">
        <xdr:nvSpPr>
          <xdr:cNvPr id="27" name="Oval 53"/>
          <xdr:cNvSpPr>
            <a:spLocks noChangeArrowheads="1"/>
          </xdr:cNvSpPr>
        </xdr:nvSpPr>
        <xdr:spPr bwMode="auto">
          <a:xfrm>
            <a:off x="3486261" y="1040333"/>
            <a:ext cx="429677" cy="432476"/>
          </a:xfrm>
          <a:prstGeom prst="ellipse">
            <a:avLst/>
          </a:prstGeom>
          <a:noFill/>
          <a:ln w="28575" cap="flat">
            <a:solidFill>
              <a:srgbClr val="FF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28" name="Group 56"/>
          <xdr:cNvGrpSpPr>
            <a:grpSpLocks/>
          </xdr:cNvGrpSpPr>
        </xdr:nvGrpSpPr>
        <xdr:grpSpPr bwMode="auto">
          <a:xfrm>
            <a:off x="3610390" y="1040333"/>
            <a:ext cx="181419" cy="423074"/>
            <a:chOff x="315" y="143"/>
            <a:chExt cx="19" cy="45"/>
          </a:xfrm>
        </xdr:grpSpPr>
        <xdr:sp macro="" textlink="">
          <xdr:nvSpPr>
            <xdr:cNvPr id="29" name="Rectangle 54"/>
            <xdr:cNvSpPr>
              <a:spLocks noChangeArrowheads="1"/>
            </xdr:cNvSpPr>
          </xdr:nvSpPr>
          <xdr:spPr bwMode="auto">
            <a:xfrm>
              <a:off x="315" y="143"/>
              <a:ext cx="19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400" b="0" i="0" u="none" strike="noStrike" baseline="0">
                  <a:solidFill>
                    <a:srgbClr val="FF0000"/>
                  </a:solidFill>
                  <a:latin typeface="HGP教科書体"/>
                  <a:ea typeface="HGP教科書体"/>
                </a:rPr>
                <a:t>丸</a:t>
              </a:r>
            </a:p>
          </xdr:txBody>
        </xdr:sp>
        <xdr:sp macro="" textlink="">
          <xdr:nvSpPr>
            <xdr:cNvPr id="30" name="Rectangle 55"/>
            <xdr:cNvSpPr>
              <a:spLocks noChangeArrowheads="1"/>
            </xdr:cNvSpPr>
          </xdr:nvSpPr>
          <xdr:spPr bwMode="auto">
            <a:xfrm>
              <a:off x="315" y="163"/>
              <a:ext cx="19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ja-JP" altLang="en-US" sz="1400" b="0" i="0" u="none" strike="noStrike" baseline="0">
                  <a:solidFill>
                    <a:srgbClr val="FF0000"/>
                  </a:solidFill>
                  <a:latin typeface="HGP教科書体"/>
                  <a:ea typeface="HGP教科書体"/>
                </a:rPr>
                <a:t>山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GridLines="0" tabSelected="1" zoomScaleNormal="100" zoomScaleSheetLayoutView="98" workbookViewId="0">
      <selection activeCell="H33" sqref="H33"/>
    </sheetView>
  </sheetViews>
  <sheetFormatPr defaultColWidth="9" defaultRowHeight="13.5"/>
  <cols>
    <col min="1" max="1" width="5.5" style="25" customWidth="1"/>
    <col min="2" max="2" width="4.25" style="25" customWidth="1"/>
    <col min="3" max="3" width="19.375" style="25" customWidth="1"/>
    <col min="4" max="5" width="17.5" style="60" customWidth="1"/>
    <col min="6" max="7" width="9.875" style="25" customWidth="1"/>
    <col min="8" max="8" width="20.75" style="25" customWidth="1"/>
    <col min="9" max="9" width="9" style="60"/>
    <col min="10" max="10" width="13.125" style="60" customWidth="1"/>
    <col min="11" max="16384" width="9" style="60"/>
  </cols>
  <sheetData>
    <row r="1" spans="1:8" ht="22.5" customHeight="1">
      <c r="A1" s="24" t="s">
        <v>65</v>
      </c>
    </row>
    <row r="2" spans="1:8" ht="39.75" customHeight="1">
      <c r="A2" s="122" t="s">
        <v>36</v>
      </c>
      <c r="B2" s="122"/>
      <c r="C2" s="122"/>
      <c r="D2" s="122"/>
      <c r="E2" s="122"/>
      <c r="F2" s="122"/>
      <c r="G2" s="122"/>
      <c r="H2" s="122"/>
    </row>
    <row r="3" spans="1:8" ht="29.25" customHeight="1" thickBot="1">
      <c r="F3" s="129" t="s">
        <v>48</v>
      </c>
      <c r="G3" s="129"/>
      <c r="H3" s="129"/>
    </row>
    <row r="4" spans="1:8" s="62" customFormat="1" ht="24" customHeight="1" thickBot="1">
      <c r="A4" s="26"/>
      <c r="B4" s="145" t="s">
        <v>7</v>
      </c>
      <c r="C4" s="145"/>
      <c r="D4" s="61" t="s">
        <v>0</v>
      </c>
      <c r="E4" s="61" t="s">
        <v>1</v>
      </c>
      <c r="F4" s="133" t="s">
        <v>13</v>
      </c>
      <c r="G4" s="134"/>
      <c r="H4" s="135"/>
    </row>
    <row r="5" spans="1:8" ht="24" customHeight="1">
      <c r="A5" s="137" t="s">
        <v>45</v>
      </c>
      <c r="B5" s="146" t="s">
        <v>8</v>
      </c>
      <c r="C5" s="146"/>
      <c r="D5" s="27">
        <v>700000</v>
      </c>
      <c r="E5" s="63">
        <v>701500</v>
      </c>
      <c r="F5" s="154" t="s">
        <v>71</v>
      </c>
      <c r="G5" s="155"/>
      <c r="H5" s="156"/>
    </row>
    <row r="6" spans="1:8" ht="24" customHeight="1">
      <c r="A6" s="137"/>
      <c r="B6" s="159" t="s">
        <v>10</v>
      </c>
      <c r="C6" s="159"/>
      <c r="D6" s="27">
        <v>15000</v>
      </c>
      <c r="E6" s="63">
        <v>0</v>
      </c>
      <c r="F6" s="157" t="s">
        <v>37</v>
      </c>
      <c r="G6" s="157"/>
      <c r="H6" s="158"/>
    </row>
    <row r="7" spans="1:8" ht="24" customHeight="1">
      <c r="A7" s="137"/>
      <c r="B7" s="159" t="s">
        <v>60</v>
      </c>
      <c r="C7" s="159"/>
      <c r="D7" s="27">
        <v>0</v>
      </c>
      <c r="E7" s="63">
        <v>74</v>
      </c>
      <c r="F7" s="142" t="s">
        <v>39</v>
      </c>
      <c r="G7" s="143"/>
      <c r="H7" s="144"/>
    </row>
    <row r="8" spans="1:8" ht="24" customHeight="1" thickBot="1">
      <c r="A8" s="138"/>
      <c r="B8" s="136" t="s">
        <v>50</v>
      </c>
      <c r="C8" s="136"/>
      <c r="D8" s="28">
        <f>SUM(D5:D7)</f>
        <v>715000</v>
      </c>
      <c r="E8" s="39">
        <f>SUM(E5:E7)</f>
        <v>701574</v>
      </c>
      <c r="F8" s="139"/>
      <c r="G8" s="140"/>
      <c r="H8" s="141"/>
    </row>
    <row r="9" spans="1:8" ht="24" customHeight="1">
      <c r="A9" s="130" t="s">
        <v>64</v>
      </c>
      <c r="B9" s="126" t="s">
        <v>46</v>
      </c>
      <c r="C9" s="29" t="s">
        <v>5</v>
      </c>
      <c r="D9" s="30">
        <v>324000</v>
      </c>
      <c r="E9" s="23">
        <v>324000</v>
      </c>
      <c r="F9" s="123" t="s">
        <v>19</v>
      </c>
      <c r="G9" s="124"/>
      <c r="H9" s="125"/>
    </row>
    <row r="10" spans="1:8" ht="24" customHeight="1">
      <c r="A10" s="130"/>
      <c r="B10" s="126"/>
      <c r="C10" s="31" t="s">
        <v>54</v>
      </c>
      <c r="D10" s="27">
        <v>60000</v>
      </c>
      <c r="E10" s="33">
        <v>60000</v>
      </c>
      <c r="F10" s="100" t="s">
        <v>55</v>
      </c>
      <c r="G10" s="101"/>
      <c r="H10" s="102"/>
    </row>
    <row r="11" spans="1:8" ht="24" customHeight="1">
      <c r="A11" s="131"/>
      <c r="B11" s="127"/>
      <c r="C11" s="32" t="s">
        <v>14</v>
      </c>
      <c r="D11" s="27">
        <v>100000</v>
      </c>
      <c r="E11" s="33">
        <v>81810</v>
      </c>
      <c r="F11" s="100" t="s">
        <v>38</v>
      </c>
      <c r="G11" s="101"/>
      <c r="H11" s="102"/>
    </row>
    <row r="12" spans="1:8" ht="24" customHeight="1">
      <c r="A12" s="131"/>
      <c r="B12" s="127"/>
      <c r="C12" s="31" t="s">
        <v>6</v>
      </c>
      <c r="D12" s="27">
        <v>100000</v>
      </c>
      <c r="E12" s="33">
        <v>115780</v>
      </c>
      <c r="F12" s="100" t="s">
        <v>72</v>
      </c>
      <c r="G12" s="101"/>
      <c r="H12" s="102"/>
    </row>
    <row r="13" spans="1:8" ht="24" customHeight="1">
      <c r="A13" s="131"/>
      <c r="B13" s="127"/>
      <c r="C13" s="32" t="s">
        <v>12</v>
      </c>
      <c r="D13" s="27">
        <v>2000</v>
      </c>
      <c r="E13" s="33">
        <v>304</v>
      </c>
      <c r="F13" s="100" t="s">
        <v>29</v>
      </c>
      <c r="G13" s="101"/>
      <c r="H13" s="102"/>
    </row>
    <row r="14" spans="1:8" ht="24" customHeight="1">
      <c r="A14" s="131"/>
      <c r="B14" s="127"/>
      <c r="C14" s="32" t="s">
        <v>11</v>
      </c>
      <c r="D14" s="27">
        <v>5000</v>
      </c>
      <c r="E14" s="33">
        <v>0</v>
      </c>
      <c r="F14" s="142"/>
      <c r="G14" s="143"/>
      <c r="H14" s="144"/>
    </row>
    <row r="15" spans="1:8" ht="24" customHeight="1">
      <c r="A15" s="131"/>
      <c r="B15" s="127"/>
      <c r="C15" s="32" t="s">
        <v>66</v>
      </c>
      <c r="D15" s="27">
        <v>80000</v>
      </c>
      <c r="E15" s="33">
        <v>90064</v>
      </c>
      <c r="F15" s="142" t="s">
        <v>67</v>
      </c>
      <c r="G15" s="143"/>
      <c r="H15" s="144"/>
    </row>
    <row r="16" spans="1:8" ht="24" customHeight="1">
      <c r="A16" s="131"/>
      <c r="B16" s="127"/>
      <c r="C16" s="32" t="s">
        <v>52</v>
      </c>
      <c r="D16" s="27">
        <v>10000</v>
      </c>
      <c r="E16" s="33">
        <v>5640</v>
      </c>
      <c r="F16" s="64" t="s">
        <v>53</v>
      </c>
      <c r="G16" s="65"/>
      <c r="H16" s="66"/>
    </row>
    <row r="17" spans="1:14" ht="24" customHeight="1">
      <c r="A17" s="131"/>
      <c r="B17" s="128"/>
      <c r="C17" s="51" t="s">
        <v>57</v>
      </c>
      <c r="D17" s="33">
        <f>SUM(D9:D16)</f>
        <v>681000</v>
      </c>
      <c r="E17" s="33">
        <f>SUM(E9:E16)</f>
        <v>677598</v>
      </c>
      <c r="F17" s="100"/>
      <c r="G17" s="101"/>
      <c r="H17" s="102"/>
    </row>
    <row r="18" spans="1:14" ht="24" customHeight="1">
      <c r="A18" s="131"/>
      <c r="B18" s="148" t="s">
        <v>47</v>
      </c>
      <c r="C18" s="34" t="s">
        <v>26</v>
      </c>
      <c r="D18" s="27">
        <v>10000</v>
      </c>
      <c r="E18" s="33">
        <v>0</v>
      </c>
      <c r="F18" s="100"/>
      <c r="G18" s="101"/>
      <c r="H18" s="102"/>
    </row>
    <row r="19" spans="1:14" ht="24" customHeight="1">
      <c r="A19" s="131"/>
      <c r="B19" s="149"/>
      <c r="C19" s="35" t="s">
        <v>25</v>
      </c>
      <c r="D19" s="27">
        <v>15000</v>
      </c>
      <c r="E19" s="33">
        <v>210</v>
      </c>
      <c r="F19" s="151" t="s">
        <v>30</v>
      </c>
      <c r="G19" s="152"/>
      <c r="H19" s="153"/>
    </row>
    <row r="20" spans="1:14" ht="24" customHeight="1">
      <c r="A20" s="131"/>
      <c r="B20" s="149"/>
      <c r="C20" s="35" t="s">
        <v>20</v>
      </c>
      <c r="D20" s="27">
        <v>5000</v>
      </c>
      <c r="E20" s="33">
        <v>9080</v>
      </c>
      <c r="F20" s="100" t="s">
        <v>35</v>
      </c>
      <c r="G20" s="101"/>
      <c r="H20" s="102"/>
      <c r="J20" s="67"/>
    </row>
    <row r="21" spans="1:14" ht="24" customHeight="1">
      <c r="A21" s="131"/>
      <c r="B21" s="150"/>
      <c r="C21" s="51" t="s">
        <v>57</v>
      </c>
      <c r="D21" s="36">
        <f>SUM(D18:D20)</f>
        <v>30000</v>
      </c>
      <c r="E21" s="36">
        <f>SUM(E18:E20)</f>
        <v>9290</v>
      </c>
      <c r="F21" s="100"/>
      <c r="G21" s="101"/>
      <c r="H21" s="102"/>
      <c r="J21" s="67"/>
    </row>
    <row r="22" spans="1:14" ht="24" customHeight="1" thickBot="1">
      <c r="A22" s="132"/>
      <c r="B22" s="37"/>
      <c r="C22" s="38" t="s">
        <v>74</v>
      </c>
      <c r="D22" s="39">
        <f>D17+D21</f>
        <v>711000</v>
      </c>
      <c r="E22" s="39">
        <f>E17+E21</f>
        <v>686888</v>
      </c>
      <c r="F22" s="118"/>
      <c r="G22" s="119"/>
      <c r="H22" s="120"/>
    </row>
    <row r="23" spans="1:14" ht="24" customHeight="1" thickBot="1">
      <c r="A23" s="110" t="s">
        <v>75</v>
      </c>
      <c r="B23" s="111"/>
      <c r="C23" s="111"/>
      <c r="D23" s="48">
        <f>D8-D22</f>
        <v>4000</v>
      </c>
      <c r="E23" s="48">
        <f>E8-E22</f>
        <v>14686</v>
      </c>
      <c r="F23" s="112"/>
      <c r="G23" s="113"/>
      <c r="H23" s="114"/>
    </row>
    <row r="24" spans="1:14" ht="24" customHeight="1" thickTop="1" thickBot="1">
      <c r="A24" s="108" t="s">
        <v>51</v>
      </c>
      <c r="B24" s="109"/>
      <c r="C24" s="109"/>
      <c r="D24" s="50">
        <v>1627455</v>
      </c>
      <c r="E24" s="50">
        <v>1627455</v>
      </c>
      <c r="F24" s="115"/>
      <c r="G24" s="116"/>
      <c r="H24" s="117"/>
    </row>
    <row r="25" spans="1:14" ht="24" customHeight="1" thickTop="1" thickBot="1">
      <c r="A25" s="106" t="s">
        <v>9</v>
      </c>
      <c r="B25" s="107"/>
      <c r="C25" s="107"/>
      <c r="D25" s="49">
        <f>D8-D22+D24</f>
        <v>1631455</v>
      </c>
      <c r="E25" s="49">
        <f>E23+E24</f>
        <v>1642141</v>
      </c>
      <c r="F25" s="103"/>
      <c r="G25" s="104"/>
      <c r="H25" s="105"/>
      <c r="J25" s="67"/>
    </row>
    <row r="26" spans="1:14" ht="24" customHeight="1" thickBot="1">
      <c r="A26" s="68"/>
      <c r="B26" s="40"/>
      <c r="C26" s="41"/>
      <c r="D26" s="67"/>
      <c r="E26" s="67"/>
      <c r="F26" s="10"/>
      <c r="G26" s="10"/>
      <c r="H26" s="10"/>
    </row>
    <row r="27" spans="1:14" ht="24" customHeight="1" thickBot="1">
      <c r="A27" s="42"/>
      <c r="B27" s="69" t="s" ph="1">
        <v>49</v>
      </c>
      <c r="C27" s="70"/>
      <c r="D27" s="71">
        <v>1727347</v>
      </c>
      <c r="E27" s="72" t="s">
        <v>44</v>
      </c>
      <c r="F27" s="73" t="s">
        <v>41</v>
      </c>
      <c r="G27" s="74"/>
      <c r="H27" s="75">
        <v>1726547</v>
      </c>
      <c r="I27" s="76"/>
    </row>
    <row r="28" spans="1:14" ht="24" customHeight="1">
      <c r="A28" s="42"/>
      <c r="B28" s="77" t="s">
        <v>40</v>
      </c>
      <c r="C28" s="77"/>
      <c r="D28" s="78"/>
      <c r="E28" s="79"/>
      <c r="F28" s="80" t="s">
        <v>39</v>
      </c>
      <c r="G28" s="81"/>
      <c r="H28" s="82">
        <v>800</v>
      </c>
      <c r="I28" s="76"/>
    </row>
    <row r="29" spans="1:14" ht="24" customHeight="1" thickBot="1">
      <c r="A29" s="42"/>
      <c r="B29" s="121"/>
      <c r="C29" s="121"/>
      <c r="D29" s="78"/>
      <c r="E29" s="79"/>
      <c r="F29" s="83" t="s">
        <v>42</v>
      </c>
      <c r="G29" s="84"/>
      <c r="H29" s="85">
        <v>1727347</v>
      </c>
      <c r="I29" s="76"/>
    </row>
    <row r="30" spans="1:14">
      <c r="A30" s="42"/>
      <c r="B30" s="86"/>
      <c r="C30" s="87"/>
      <c r="D30" s="86"/>
      <c r="E30" s="79"/>
      <c r="F30" s="42"/>
      <c r="G30" s="42"/>
      <c r="H30" s="43"/>
    </row>
    <row r="31" spans="1:14" ht="21.75" customHeight="1">
      <c r="A31" s="99" t="s">
        <v>16</v>
      </c>
      <c r="B31" s="99"/>
      <c r="C31" s="99"/>
      <c r="D31" s="99"/>
      <c r="E31" s="79"/>
      <c r="F31" s="42"/>
      <c r="G31" s="147"/>
      <c r="H31" s="147"/>
      <c r="I31" s="147"/>
      <c r="J31" s="147"/>
      <c r="K31" s="147"/>
      <c r="L31" s="147"/>
      <c r="M31" s="147"/>
      <c r="N31" s="147"/>
    </row>
    <row r="32" spans="1:14" ht="21.75" customHeight="1">
      <c r="A32" s="44"/>
      <c r="B32" s="98" t="s">
        <v>34</v>
      </c>
      <c r="C32" s="98"/>
      <c r="D32" s="79"/>
      <c r="E32" s="79"/>
      <c r="F32" s="42"/>
      <c r="G32" s="42"/>
      <c r="H32" s="43"/>
    </row>
    <row r="33" spans="1:8" ht="21.75" customHeight="1">
      <c r="A33" s="44"/>
      <c r="B33" s="57"/>
      <c r="C33" s="57"/>
      <c r="D33" s="88" t="s">
        <v>3</v>
      </c>
      <c r="E33" s="79"/>
      <c r="F33" s="79" t="s">
        <v>32</v>
      </c>
      <c r="G33" s="79"/>
      <c r="H33" s="42" t="s">
        <v>33</v>
      </c>
    </row>
    <row r="34" spans="1:8" ht="21.75" customHeight="1">
      <c r="A34" s="60"/>
      <c r="B34" s="88"/>
      <c r="C34" s="88"/>
      <c r="D34" s="88" t="s">
        <v>3</v>
      </c>
      <c r="E34" s="88"/>
      <c r="F34" s="79" t="s">
        <v>28</v>
      </c>
      <c r="G34" s="79"/>
      <c r="H34" s="42" t="s">
        <v>31</v>
      </c>
    </row>
    <row r="35" spans="1:8" ht="21.75" customHeight="1">
      <c r="F35" s="60"/>
      <c r="G35" s="60"/>
      <c r="H35" s="45"/>
    </row>
    <row r="36" spans="1:8" ht="21.75" customHeight="1">
      <c r="A36" s="25" t="s">
        <v>15</v>
      </c>
      <c r="F36" s="60"/>
      <c r="G36" s="60"/>
      <c r="H36" s="45"/>
    </row>
    <row r="37" spans="1:8" ht="21.75" customHeight="1">
      <c r="B37" s="98" t="s">
        <v>34</v>
      </c>
      <c r="C37" s="98"/>
      <c r="F37" s="60"/>
      <c r="G37" s="60"/>
      <c r="H37" s="45"/>
    </row>
    <row r="38" spans="1:8" ht="21.75" customHeight="1">
      <c r="A38" s="60"/>
      <c r="B38" s="88"/>
      <c r="C38" s="88"/>
      <c r="D38" s="88" t="s">
        <v>3</v>
      </c>
      <c r="E38" s="88"/>
      <c r="F38" s="79" t="s">
        <v>4</v>
      </c>
      <c r="G38" s="79"/>
      <c r="H38" s="45" t="s">
        <v>27</v>
      </c>
    </row>
  </sheetData>
  <mergeCells count="40">
    <mergeCell ref="B4:C4"/>
    <mergeCell ref="F18:H18"/>
    <mergeCell ref="B5:C5"/>
    <mergeCell ref="G31:N31"/>
    <mergeCell ref="B18:B21"/>
    <mergeCell ref="F19:H19"/>
    <mergeCell ref="F5:H5"/>
    <mergeCell ref="F6:H6"/>
    <mergeCell ref="B6:C6"/>
    <mergeCell ref="B7:C7"/>
    <mergeCell ref="F7:H7"/>
    <mergeCell ref="A2:H2"/>
    <mergeCell ref="F9:H9"/>
    <mergeCell ref="F10:H10"/>
    <mergeCell ref="F11:H11"/>
    <mergeCell ref="B9:B17"/>
    <mergeCell ref="F3:H3"/>
    <mergeCell ref="A9:A22"/>
    <mergeCell ref="F17:H17"/>
    <mergeCell ref="F12:H12"/>
    <mergeCell ref="F13:H13"/>
    <mergeCell ref="F4:H4"/>
    <mergeCell ref="B8:C8"/>
    <mergeCell ref="A5:A8"/>
    <mergeCell ref="F8:H8"/>
    <mergeCell ref="F15:H15"/>
    <mergeCell ref="F14:H14"/>
    <mergeCell ref="B37:C37"/>
    <mergeCell ref="B32:C32"/>
    <mergeCell ref="A31:D31"/>
    <mergeCell ref="F20:H20"/>
    <mergeCell ref="F21:H21"/>
    <mergeCell ref="F25:H25"/>
    <mergeCell ref="A25:C25"/>
    <mergeCell ref="A24:C24"/>
    <mergeCell ref="A23:C23"/>
    <mergeCell ref="F23:H23"/>
    <mergeCell ref="F24:H24"/>
    <mergeCell ref="F22:H22"/>
    <mergeCell ref="B29:C29"/>
  </mergeCells>
  <phoneticPr fontId="2"/>
  <pageMargins left="0.71" right="0.27" top="0.73" bottom="0.49" header="0.51200000000000001" footer="0.47"/>
  <pageSetup paperSize="9" scale="8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showGridLines="0" topLeftCell="A2" zoomScaleNormal="100" zoomScaleSheetLayoutView="95" workbookViewId="0">
      <selection activeCell="H32" sqref="H32"/>
    </sheetView>
  </sheetViews>
  <sheetFormatPr defaultColWidth="9" defaultRowHeight="24" customHeight="1"/>
  <cols>
    <col min="1" max="1" width="5.5" style="8" customWidth="1"/>
    <col min="2" max="2" width="4.25" style="8" customWidth="1"/>
    <col min="3" max="3" width="19.375" style="8" customWidth="1"/>
    <col min="4" max="4" width="17.5" style="16" customWidth="1"/>
    <col min="5" max="5" width="14.125" style="8" customWidth="1"/>
    <col min="6" max="6" width="30" style="8" customWidth="1"/>
    <col min="7" max="16384" width="9" style="16"/>
  </cols>
  <sheetData>
    <row r="1" spans="1:6" ht="22.5" hidden="1" customHeight="1">
      <c r="A1" s="13" t="s">
        <v>21</v>
      </c>
    </row>
    <row r="2" spans="1:6" ht="22.5" customHeight="1">
      <c r="A2" s="47" t="s">
        <v>68</v>
      </c>
    </row>
    <row r="3" spans="1:6" ht="24" customHeight="1">
      <c r="A3" s="177" t="s">
        <v>43</v>
      </c>
      <c r="B3" s="177"/>
      <c r="C3" s="177"/>
      <c r="D3" s="177"/>
      <c r="E3" s="177"/>
      <c r="F3" s="177"/>
    </row>
    <row r="4" spans="1:6" ht="24" customHeight="1">
      <c r="A4" s="58"/>
      <c r="B4" s="58"/>
      <c r="C4" s="58"/>
      <c r="D4" s="58"/>
      <c r="E4" s="58"/>
      <c r="F4" s="58"/>
    </row>
    <row r="5" spans="1:6" ht="24" customHeight="1" thickBot="1">
      <c r="E5" s="178" t="s">
        <v>62</v>
      </c>
      <c r="F5" s="178"/>
    </row>
    <row r="6" spans="1:6" s="17" customFormat="1" ht="24" customHeight="1" thickBot="1">
      <c r="A6" s="3"/>
      <c r="B6" s="179" t="s">
        <v>7</v>
      </c>
      <c r="C6" s="179"/>
      <c r="D6" s="89" t="s">
        <v>0</v>
      </c>
      <c r="E6" s="180" t="s">
        <v>13</v>
      </c>
      <c r="F6" s="181"/>
    </row>
    <row r="7" spans="1:6" ht="24" customHeight="1">
      <c r="A7" s="137" t="s">
        <v>45</v>
      </c>
      <c r="B7" s="184" t="s">
        <v>8</v>
      </c>
      <c r="C7" s="184"/>
      <c r="D7" s="46">
        <v>720000</v>
      </c>
      <c r="E7" s="154" t="s">
        <v>56</v>
      </c>
      <c r="F7" s="185"/>
    </row>
    <row r="8" spans="1:6" ht="24" customHeight="1">
      <c r="A8" s="137"/>
      <c r="B8" s="161" t="s">
        <v>10</v>
      </c>
      <c r="C8" s="161"/>
      <c r="D8" s="19">
        <v>30000</v>
      </c>
      <c r="E8" s="162"/>
      <c r="F8" s="163"/>
    </row>
    <row r="9" spans="1:6" ht="24" customHeight="1">
      <c r="A9" s="137"/>
      <c r="B9" s="161" t="s">
        <v>60</v>
      </c>
      <c r="C9" s="161"/>
      <c r="D9" s="19">
        <v>100</v>
      </c>
      <c r="E9" s="162" t="s">
        <v>39</v>
      </c>
      <c r="F9" s="163"/>
    </row>
    <row r="10" spans="1:6" ht="24" customHeight="1" thickBot="1">
      <c r="A10" s="138"/>
      <c r="B10" s="136" t="s">
        <v>50</v>
      </c>
      <c r="C10" s="136"/>
      <c r="D10" s="20">
        <f>SUM(D7:D9)</f>
        <v>750100</v>
      </c>
      <c r="E10" s="182"/>
      <c r="F10" s="183"/>
    </row>
    <row r="11" spans="1:6" ht="24" customHeight="1">
      <c r="A11" s="173" t="s">
        <v>63</v>
      </c>
      <c r="B11" s="188" t="s">
        <v>46</v>
      </c>
      <c r="C11" s="9" t="s">
        <v>5</v>
      </c>
      <c r="D11" s="21">
        <v>324000</v>
      </c>
      <c r="E11" s="123" t="s">
        <v>70</v>
      </c>
      <c r="F11" s="125"/>
    </row>
    <row r="12" spans="1:6" ht="24" customHeight="1">
      <c r="A12" s="174"/>
      <c r="B12" s="189"/>
      <c r="C12" s="35" t="s">
        <v>69</v>
      </c>
      <c r="D12" s="19">
        <v>5000</v>
      </c>
      <c r="E12" s="96"/>
      <c r="F12" s="97"/>
    </row>
    <row r="13" spans="1:6" ht="24" customHeight="1">
      <c r="A13" s="174"/>
      <c r="B13" s="189"/>
      <c r="C13" s="31" t="s">
        <v>54</v>
      </c>
      <c r="D13" s="19">
        <v>60000</v>
      </c>
      <c r="E13" s="100" t="s">
        <v>55</v>
      </c>
      <c r="F13" s="102"/>
    </row>
    <row r="14" spans="1:6" ht="24" customHeight="1">
      <c r="A14" s="175"/>
      <c r="B14" s="190"/>
      <c r="C14" s="4" t="s">
        <v>14</v>
      </c>
      <c r="D14" s="19">
        <v>82000</v>
      </c>
      <c r="E14" s="100" t="s">
        <v>38</v>
      </c>
      <c r="F14" s="102"/>
    </row>
    <row r="15" spans="1:6" ht="24" customHeight="1">
      <c r="A15" s="175"/>
      <c r="B15" s="190"/>
      <c r="C15" s="5" t="s">
        <v>6</v>
      </c>
      <c r="D15" s="19">
        <v>120000</v>
      </c>
      <c r="E15" s="100" t="s">
        <v>73</v>
      </c>
      <c r="F15" s="102"/>
    </row>
    <row r="16" spans="1:6" ht="24" customHeight="1">
      <c r="A16" s="175"/>
      <c r="B16" s="190"/>
      <c r="C16" s="4" t="s">
        <v>12</v>
      </c>
      <c r="D16" s="19">
        <v>3000</v>
      </c>
      <c r="E16" s="100" t="s">
        <v>29</v>
      </c>
      <c r="F16" s="102"/>
    </row>
    <row r="17" spans="1:6" ht="24" customHeight="1">
      <c r="A17" s="175"/>
      <c r="B17" s="190"/>
      <c r="C17" s="4" t="s">
        <v>11</v>
      </c>
      <c r="D17" s="19">
        <v>5000</v>
      </c>
      <c r="E17" s="162"/>
      <c r="F17" s="163"/>
    </row>
    <row r="18" spans="1:6" ht="24" customHeight="1">
      <c r="A18" s="175"/>
      <c r="B18" s="190"/>
      <c r="C18" s="32" t="s">
        <v>66</v>
      </c>
      <c r="D18" s="19">
        <v>90000</v>
      </c>
      <c r="E18" s="142" t="s">
        <v>67</v>
      </c>
      <c r="F18" s="144"/>
    </row>
    <row r="19" spans="1:6" ht="24" customHeight="1">
      <c r="A19" s="175"/>
      <c r="B19" s="190"/>
      <c r="C19" s="32" t="s">
        <v>52</v>
      </c>
      <c r="D19" s="19">
        <v>5000</v>
      </c>
      <c r="E19" s="64" t="s">
        <v>53</v>
      </c>
      <c r="F19" s="66"/>
    </row>
    <row r="20" spans="1:6" ht="24" customHeight="1">
      <c r="A20" s="175"/>
      <c r="B20" s="191"/>
      <c r="C20" s="52" t="s">
        <v>57</v>
      </c>
      <c r="D20" s="90">
        <f>SUM(D11:D19)</f>
        <v>694000</v>
      </c>
      <c r="E20" s="100"/>
      <c r="F20" s="102"/>
    </row>
    <row r="21" spans="1:6" ht="24" customHeight="1">
      <c r="A21" s="175"/>
      <c r="B21" s="148" t="s">
        <v>47</v>
      </c>
      <c r="C21" s="14" t="s">
        <v>22</v>
      </c>
      <c r="D21" s="19">
        <v>50000</v>
      </c>
      <c r="E21" s="100" t="s">
        <v>17</v>
      </c>
      <c r="F21" s="102"/>
    </row>
    <row r="22" spans="1:6" ht="24" customHeight="1">
      <c r="A22" s="175"/>
      <c r="B22" s="149"/>
      <c r="C22" s="15" t="s">
        <v>23</v>
      </c>
      <c r="D22" s="19">
        <v>10000</v>
      </c>
      <c r="E22" s="100" t="s">
        <v>61</v>
      </c>
      <c r="F22" s="102"/>
    </row>
    <row r="23" spans="1:6" ht="24" customHeight="1">
      <c r="A23" s="175"/>
      <c r="B23" s="149"/>
      <c r="C23" s="6" t="s">
        <v>24</v>
      </c>
      <c r="D23" s="19">
        <v>50000</v>
      </c>
      <c r="E23" s="100" t="s">
        <v>17</v>
      </c>
      <c r="F23" s="102"/>
    </row>
    <row r="24" spans="1:6" ht="24" customHeight="1">
      <c r="A24" s="175"/>
      <c r="B24" s="149"/>
      <c r="C24" s="6" t="s">
        <v>25</v>
      </c>
      <c r="D24" s="19">
        <v>50000</v>
      </c>
      <c r="E24" s="100" t="s">
        <v>18</v>
      </c>
      <c r="F24" s="102"/>
    </row>
    <row r="25" spans="1:6" ht="24" customHeight="1">
      <c r="A25" s="175"/>
      <c r="B25" s="149"/>
      <c r="C25" s="6" t="s">
        <v>20</v>
      </c>
      <c r="D25" s="19">
        <v>15000</v>
      </c>
      <c r="E25" s="100" t="s">
        <v>58</v>
      </c>
      <c r="F25" s="102"/>
    </row>
    <row r="26" spans="1:6" ht="24" customHeight="1">
      <c r="A26" s="175"/>
      <c r="B26" s="150"/>
      <c r="C26" s="52" t="s">
        <v>57</v>
      </c>
      <c r="D26" s="91">
        <f>SUM(D21:D25)</f>
        <v>175000</v>
      </c>
      <c r="E26" s="55"/>
      <c r="F26" s="56"/>
    </row>
    <row r="27" spans="1:6" ht="24" customHeight="1">
      <c r="A27" s="175"/>
      <c r="B27" s="6" t="s">
        <v>59</v>
      </c>
      <c r="C27" s="18"/>
      <c r="D27" s="53">
        <v>50000</v>
      </c>
      <c r="E27" s="100"/>
      <c r="F27" s="102"/>
    </row>
    <row r="28" spans="1:6" ht="24" customHeight="1" thickBot="1">
      <c r="A28" s="176"/>
      <c r="B28" s="7"/>
      <c r="C28" s="38" t="s">
        <v>74</v>
      </c>
      <c r="D28" s="22">
        <f>D20+D26+D27</f>
        <v>919000</v>
      </c>
      <c r="E28" s="118"/>
      <c r="F28" s="120"/>
    </row>
    <row r="29" spans="1:6" ht="24" customHeight="1" thickBot="1">
      <c r="A29" s="110" t="s">
        <v>75</v>
      </c>
      <c r="B29" s="111"/>
      <c r="C29" s="111"/>
      <c r="D29" s="92">
        <f>D10-D28</f>
        <v>-168900</v>
      </c>
      <c r="E29" s="164"/>
      <c r="F29" s="165"/>
    </row>
    <row r="30" spans="1:6" ht="24" customHeight="1" thickTop="1" thickBot="1">
      <c r="A30" s="171" t="s">
        <v>2</v>
      </c>
      <c r="B30" s="172"/>
      <c r="C30" s="172"/>
      <c r="D30" s="54">
        <f>'2013年度決算'!E25</f>
        <v>1642141</v>
      </c>
      <c r="E30" s="186"/>
      <c r="F30" s="187"/>
    </row>
    <row r="31" spans="1:6" ht="24" customHeight="1" thickTop="1" thickBot="1">
      <c r="A31" s="167" t="s">
        <v>9</v>
      </c>
      <c r="B31" s="168"/>
      <c r="C31" s="168"/>
      <c r="D31" s="93">
        <f>D29+D30</f>
        <v>1473241</v>
      </c>
      <c r="E31" s="169"/>
      <c r="F31" s="170"/>
    </row>
    <row r="32" spans="1:6" ht="24" customHeight="1">
      <c r="A32" s="16"/>
      <c r="B32" s="16"/>
      <c r="C32" s="16"/>
      <c r="E32" s="16"/>
      <c r="F32" s="16"/>
    </row>
    <row r="33" spans="1:6" ht="13.5">
      <c r="A33" s="166" t="s">
        <v>16</v>
      </c>
      <c r="B33" s="166"/>
      <c r="C33" s="166"/>
      <c r="D33" s="94"/>
      <c r="E33" s="1"/>
      <c r="F33" s="11"/>
    </row>
    <row r="34" spans="1:6" ht="28.5" customHeight="1">
      <c r="A34" s="2"/>
      <c r="B34" s="160" t="s">
        <v>34</v>
      </c>
      <c r="C34" s="160"/>
      <c r="D34" s="94"/>
      <c r="E34" s="1"/>
      <c r="F34" s="11"/>
    </row>
    <row r="35" spans="1:6" ht="28.5" customHeight="1">
      <c r="A35" s="2"/>
      <c r="B35" s="59"/>
      <c r="C35" s="59"/>
      <c r="D35" s="94"/>
      <c r="E35" s="94" t="s">
        <v>32</v>
      </c>
      <c r="F35" s="1" t="s">
        <v>33</v>
      </c>
    </row>
    <row r="36" spans="1:6" ht="28.5" customHeight="1">
      <c r="A36" s="16"/>
      <c r="B36" s="95"/>
      <c r="C36" s="95"/>
      <c r="D36" s="95"/>
      <c r="E36" s="94" t="s">
        <v>28</v>
      </c>
      <c r="F36" s="1" t="s">
        <v>31</v>
      </c>
    </row>
    <row r="37" spans="1:6" ht="13.5">
      <c r="E37" s="12"/>
    </row>
    <row r="38" spans="1:6" ht="24" customHeight="1">
      <c r="A38" s="16"/>
      <c r="B38" s="16"/>
      <c r="C38" s="16"/>
      <c r="E38" s="16"/>
      <c r="F38" s="16"/>
    </row>
    <row r="39" spans="1:6" ht="24" customHeight="1">
      <c r="A39" s="16"/>
      <c r="B39" s="16"/>
      <c r="C39" s="16"/>
      <c r="E39" s="16"/>
      <c r="F39" s="16"/>
    </row>
    <row r="40" spans="1:6" ht="24" customHeight="1">
      <c r="A40" s="16"/>
      <c r="B40" s="16"/>
      <c r="C40" s="16"/>
      <c r="E40" s="16"/>
      <c r="F40" s="16"/>
    </row>
    <row r="41" spans="1:6" ht="24" customHeight="1">
      <c r="A41" s="16"/>
      <c r="B41" s="16"/>
      <c r="C41" s="16"/>
      <c r="E41" s="16"/>
      <c r="F41" s="16"/>
    </row>
    <row r="42" spans="1:6" ht="24" customHeight="1">
      <c r="A42" s="16"/>
      <c r="B42" s="16"/>
      <c r="C42" s="16"/>
      <c r="E42" s="16"/>
      <c r="F42" s="16"/>
    </row>
    <row r="43" spans="1:6" ht="24" customHeight="1">
      <c r="A43" s="16"/>
      <c r="B43" s="16"/>
      <c r="C43" s="16"/>
      <c r="E43" s="16"/>
      <c r="F43" s="16"/>
    </row>
    <row r="44" spans="1:6" ht="24" customHeight="1">
      <c r="A44" s="16"/>
      <c r="B44" s="16"/>
      <c r="C44" s="16"/>
      <c r="E44" s="16"/>
      <c r="F44" s="16"/>
    </row>
    <row r="45" spans="1:6" ht="24" customHeight="1">
      <c r="A45" s="16"/>
      <c r="B45" s="16"/>
      <c r="C45" s="16"/>
      <c r="E45" s="16"/>
      <c r="F45" s="16"/>
    </row>
    <row r="46" spans="1:6" ht="24" customHeight="1">
      <c r="A46" s="16"/>
      <c r="B46" s="16"/>
      <c r="C46" s="16"/>
      <c r="E46" s="16"/>
      <c r="F46" s="16"/>
    </row>
    <row r="47" spans="1:6" ht="24" customHeight="1">
      <c r="A47" s="16"/>
      <c r="B47" s="16"/>
      <c r="C47" s="16"/>
      <c r="E47" s="16"/>
      <c r="F47" s="16"/>
    </row>
  </sheetData>
  <mergeCells count="39">
    <mergeCell ref="E17:F17"/>
    <mergeCell ref="E30:F30"/>
    <mergeCell ref="E25:F25"/>
    <mergeCell ref="B11:B20"/>
    <mergeCell ref="E23:F23"/>
    <mergeCell ref="E21:F21"/>
    <mergeCell ref="B21:B26"/>
    <mergeCell ref="E13:F13"/>
    <mergeCell ref="E11:F11"/>
    <mergeCell ref="E14:F14"/>
    <mergeCell ref="E15:F15"/>
    <mergeCell ref="E16:F16"/>
    <mergeCell ref="E18:F18"/>
    <mergeCell ref="A3:F3"/>
    <mergeCell ref="E5:F5"/>
    <mergeCell ref="B6:C6"/>
    <mergeCell ref="E6:F6"/>
    <mergeCell ref="E10:F10"/>
    <mergeCell ref="E8:F8"/>
    <mergeCell ref="B8:C8"/>
    <mergeCell ref="A7:A10"/>
    <mergeCell ref="B7:C7"/>
    <mergeCell ref="E7:F7"/>
    <mergeCell ref="B34:C34"/>
    <mergeCell ref="B9:C9"/>
    <mergeCell ref="E9:F9"/>
    <mergeCell ref="B10:C10"/>
    <mergeCell ref="E20:F20"/>
    <mergeCell ref="E24:F24"/>
    <mergeCell ref="E29:F29"/>
    <mergeCell ref="A33:C33"/>
    <mergeCell ref="E22:F22"/>
    <mergeCell ref="A31:C31"/>
    <mergeCell ref="E31:F31"/>
    <mergeCell ref="E27:F27"/>
    <mergeCell ref="E28:F28"/>
    <mergeCell ref="A29:C29"/>
    <mergeCell ref="A30:C30"/>
    <mergeCell ref="A11:A28"/>
  </mergeCells>
  <phoneticPr fontId="2"/>
  <pageMargins left="0.76" right="0.25" top="0.75" bottom="0.75" header="0.3" footer="0.3"/>
  <pageSetup paperSize="9" scale="9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0" sqref="F20"/>
    </sheetView>
  </sheetViews>
  <sheetFormatPr defaultRowHeight="13.5"/>
  <sheetData/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2013年度決算</vt:lpstr>
      <vt:lpstr>2014年度予算</vt:lpstr>
      <vt:lpstr>Sheet1</vt:lpstr>
      <vt:lpstr>'2013年度決算'!Print_Area</vt:lpstr>
      <vt:lpstr>'2014年度予算'!Print_Area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佐竹　啓子</dc:creator>
  <cp:lastModifiedBy>マックス</cp:lastModifiedBy>
  <cp:lastPrinted>2014-06-10T08:15:42Z</cp:lastPrinted>
  <dcterms:created xsi:type="dcterms:W3CDTF">2002-01-09T02:40:46Z</dcterms:created>
  <dcterms:modified xsi:type="dcterms:W3CDTF">2014-06-11T10:42:09Z</dcterms:modified>
</cp:coreProperties>
</file>